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24000" windowHeight="9435" tabRatio="795"/>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52511"/>
</workbook>
</file>

<file path=xl/calcChain.xml><?xml version="1.0" encoding="utf-8"?>
<calcChain xmlns="http://schemas.openxmlformats.org/spreadsheetml/2006/main">
  <c r="F27" i="8" l="1"/>
  <c r="G10" i="15" l="1"/>
  <c r="G34" i="15" l="1"/>
  <c r="G29" i="15"/>
  <c r="F28" i="8" l="1"/>
  <c r="F8" i="8" l="1"/>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<sst xmlns="http://schemas.openxmlformats.org/spreadsheetml/2006/main" count="315" uniqueCount="193">
  <si>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</si>
  <si>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</si>
  <si>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</si>
  <si>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</si>
  <si>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</si>
  <si>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</si>
  <si>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</si>
  <si>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</si>
  <si>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</si>
  <si>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</si>
  <si>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</si>
  <si>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</si>
  <si>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</si>
  <si>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</si>
  <si>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</si>
  <si>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</si>
  <si>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</si>
  <si>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</si>
  <si>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</si>
  <si>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</si>
  <si>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</si>
  <si>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</si>
  <si>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</si>
  <si>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</si>
  <si>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</si>
  <si>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</si>
  <si>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</si>
  <si>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</si>
  <si>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</si>
  <si>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</si>
  <si>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</si>
  <si>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</si>
  <si>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</si>
  <si>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</si>
  <si>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</si>
  <si>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</si>
  <si>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</si>
  <si>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</si>
  <si>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</si>
  <si>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</si>
  <si>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</si>
  <si>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</si>
  <si>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</si>
  <si>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</si>
  <si>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</si>
  <si>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</si>
  <si>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</si>
  <si>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</si>
  <si>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</si>
  <si>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</si>
  <si>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</si>
  <si>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</si>
  <si>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</si>
  <si>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</si>
  <si>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</si>
  <si>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</si>
  <si>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</si>
  <si>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</si>
  <si>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</si>
  <si>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</si>
  <si>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</si>
  <si>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</si>
  <si>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</si>
  <si>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</si>
  <si>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</si>
  <si>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</si>
  <si>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</si>
  <si>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</si>
  <si>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</si>
  <si>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</si>
  <si>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</si>
  <si>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</si>
  <si>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</si>
  <si>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</si>
  <si>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</si>
  <si>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</si>
  <si>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</si>
  <si>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</si>
  <si>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</si>
  <si>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</si>
  <si>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</si>
  <si>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</si>
  <si>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</si>
  <si>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</si>
  <si>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</si>
  <si>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</si>
  <si>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</si>
  <si>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</si>
  <si>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</si>
  <si>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</si>
  <si>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</si>
  <si>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</si>
  <si>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</si>
  <si>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</si>
  <si>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</si>
  <si>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</si>
  <si>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</si>
  <si>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</si>
  <si>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</si>
  <si>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</si>
  <si>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</si>
  <si>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</si>
  <si>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</si>
  <si>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</si>
  <si>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</si>
  <si>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</si>
  <si>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</si>
  <si>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</si>
  <si>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</si>
  <si>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</si>
  <si>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</si>
  <si>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</si>
  <si>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</si>
  <si>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</si>
  <si>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</si>
  <si>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</si>
  <si>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</si>
  <si>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</si>
  <si>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</si>
  <si>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</si>
  <si>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</si>
  <si>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</si>
  <si>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</si>
  <si>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</si>
  <si>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</si>
  <si>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</si>
  <si>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</si>
  <si>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</si>
  <si>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</si>
  <si>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</si>
  <si>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</si>
  <si>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</si>
  <si>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</si>
  <si>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</si>
  <si>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</si>
  <si>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</si>
  <si>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</si>
  <si>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</si>
  <si>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</si>
  <si>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</si>
  <si>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</si>
  <si>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</si>
  <si>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</si>
  <si>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</si>
  <si>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</si>
  <si>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</si>
  <si>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</si>
  <si>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</si>
  <si>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</si>
  <si>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</si>
  <si>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</si>
  <si>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</si>
  <si>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</si>
  <si>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</si>
  <si>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</si>
  <si>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</si>
  <si>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</si>
  <si>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</si>
  <si>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</si>
  <si>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</si>
  <si>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</si>
  <si>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</si>
  <si>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</si>
  <si>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</si>
  <si>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</si>
  <si>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</si>
  <si>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</si>
  <si>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</si>
  <si>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</si>
  <si>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</si>
  <si>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</si>
  <si>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</si>
  <si>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</si>
  <si>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</si>
  <si>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 xml:space="preserve">NO APLICA </t>
  </si>
  <si>
    <t>Conformar el expediente electrónico  de historias laborales, bonos pensionales, historias académicas, y contratos de relevancia que reposan en archivo central con la firma digital.</t>
  </si>
  <si>
    <t>Protección de la información que es de consulta premanente y conservación total .</t>
  </si>
  <si>
    <t>mecanismos técnicos que aseguren que la información se pueda consultar y estar disponible en el futuro, independientemente del sistema que la produjo, su estructura o medio de registro original.</t>
  </si>
  <si>
    <t xml:space="preserve">Los metadatos atribuidos o asociados a las imágenes son un componente esencial en la gestión y recuperación de los documentos; estos pueden ser generados automáticamente desde los mismos programas de software, los sistemas de información y el hardware utilizado en el proceso de digitalización; si los metadatos residen en un sistema independiente, lo recomendable es que se vinculen directamente a los registros o puedan encapsularse dentro del formato de la imagen, así como extraerse o exportarse cuando se requiera.
 </t>
  </si>
  <si>
    <t>Implementación de la Tecnología:Llevar a cabo la digitalización certificada con el cumplimiento y uso de estándares previamente adoptados por los organismos competentes y por el Archivo General de la Nación, de acuerdo con las necesidades de la entidad o la naturaleza de los documentos y avalada por una instancia u organismo autorizado.</t>
  </si>
  <si>
    <t xml:space="preserve"> </t>
  </si>
  <si>
    <t>ESTABLECIMIENTO PUBLICO DEL ORDEN NACIONAL MINISTERIO DE EDUCACION NACIONAL NIT: 800.248.004-7</t>
  </si>
  <si>
    <t xml:space="preserve">      </t>
  </si>
  <si>
    <t xml:space="preserve">                          REPUBLICA DE COLOMBIA</t>
  </si>
  <si>
    <t>Acuerdo No.04/15 AGN Art.8 paragrafo 2.</t>
  </si>
  <si>
    <t xml:space="preserve">REVISION, ORGANIZACIÓN Y FOLIACION DE LAS HISTORIAS LABORALES DE ARCHIVO DE GESTION  Y CENTRAL , DIGITALIZACION DE HISTORIAS LABORALES EN PROGRAMA SEVENET. </t>
  </si>
  <si>
    <t>REVISAR EVIDENCIAS DEL PROCESO</t>
  </si>
  <si>
    <t xml:space="preserve">DIGITALIZACION DE LAS SERIES RESOLUCIONES Y CONTRATOS EN EL PROGRAMA SEVENET DEL ARCHIVO DE GESTION Y DEL ARCHIVO CENTRAL </t>
  </si>
  <si>
    <t xml:space="preserve">PUBLICACION EN LA WEB DEL INVENTARIO DE DOCUMENTOS A ELIMINAR PARA SEGUIR EL PROCESO ESTABLECIDO </t>
  </si>
  <si>
    <t>ELABORACION DE TABLAS DE PARAMETRIZACION Y PUBLICACION DE LAS MISMAS EN LA WEB</t>
  </si>
  <si>
    <t>90 dias a partir de diciembre 2018</t>
  </si>
  <si>
    <t>6 meses a partir de diciembre 2018</t>
  </si>
  <si>
    <t>quince meses a partir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</si>
</sst>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
      <sz val="11"/>
      <color rgb="FF666666"/>
      <name val="Arial"/>
      <family val="2"/>
    </font>
    <font>
      <b/>
      <sz val="12"/>
      <color theme="1"/>
      <name val="Cambria"/>
      <family val="1"/>
      <scheme val="maj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BEE39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theme="3"/>
      </left>
      <right/>
      <top/>
      <bottom style="dashed">
        <color theme="3"/>
      </bottom>
      <diagonal/>
    </border>
    <border>
      <left style="thin">
        <color theme="4" tint="-0.499984740745262"/>
      </left>
      <right style="thin">
        <color theme="4" tint="-0.499984740745262"/>
      </right>
      <top style="dotted">
        <color theme="4" tint="-0.499984740745262"/>
      </top>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7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Fill="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3" fillId="0" borderId="43" xfId="0" applyFont="1" applyFill="1" applyBorder="1" applyAlignment="1">
      <alignment vertical="center"/>
    </xf>
    <xf numFmtId="0" fontId="5" fillId="0" borderId="39" xfId="0" applyFont="1" applyFill="1" applyBorder="1" applyAlignment="1">
      <alignment horizontal="center" vertical="center"/>
    </xf>
    <xf numFmtId="0" fontId="3" fillId="0" borderId="44" xfId="0" applyFont="1" applyBorder="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3" fillId="0" borderId="43" xfId="0" applyFont="1" applyBorder="1" applyAlignment="1">
      <alignment horizontal="center" vertical="center"/>
    </xf>
    <xf numFmtId="0" fontId="3" fillId="0" borderId="38" xfId="0" applyFont="1" applyFill="1" applyBorder="1" applyAlignment="1">
      <alignment vertical="center"/>
    </xf>
    <xf numFmtId="0" fontId="6" fillId="0" borderId="38" xfId="0" applyFont="1" applyFill="1" applyBorder="1" applyAlignment="1">
      <alignment horizontal="center" vertical="center" wrapText="1"/>
    </xf>
    <xf numFmtId="0" fontId="3" fillId="0" borderId="40" xfId="0" applyFont="1" applyFill="1" applyBorder="1" applyAlignment="1">
      <alignment vertical="center"/>
    </xf>
    <xf numFmtId="0" fontId="3" fillId="0" borderId="44"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3" fillId="0" borderId="0" xfId="0" applyFont="1" applyBorder="1" applyAlignment="1"/>
    <xf numFmtId="0" fontId="3" fillId="0" borderId="51" xfId="0" applyFont="1" applyBorder="1" applyAlignment="1"/>
    <xf numFmtId="0" fontId="3" fillId="0" borderId="52" xfId="0" applyFont="1" applyBorder="1" applyAlignment="1"/>
    <xf numFmtId="0" fontId="29" fillId="0" borderId="0" xfId="0" applyFont="1" applyBorder="1" applyAlignment="1"/>
    <xf numFmtId="0" fontId="21" fillId="0" borderId="57" xfId="0" applyFont="1" applyFill="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7" fillId="9" borderId="11"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63" xfId="0" applyFont="1" applyFill="1" applyBorder="1" applyAlignment="1">
      <alignment vertical="center" wrapText="1"/>
    </xf>
    <xf numFmtId="0" fontId="7" fillId="0" borderId="68" xfId="0" applyFont="1" applyFill="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1" fillId="0" borderId="69" xfId="0" applyFont="1" applyFill="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Fill="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1" fillId="0"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Fill="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8" xfId="0" applyFont="1" applyBorder="1" applyAlignment="1">
      <alignment vertical="center"/>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26" fillId="0" borderId="80" xfId="0" applyFont="1" applyBorder="1" applyAlignment="1">
      <alignment vertical="center"/>
    </xf>
    <xf numFmtId="0" fontId="7" fillId="0" borderId="84" xfId="0" applyFont="1" applyFill="1" applyBorder="1" applyAlignment="1">
      <alignment vertical="center" wrapText="1"/>
    </xf>
    <xf numFmtId="0" fontId="31" fillId="0" borderId="85" xfId="0" applyFont="1" applyFill="1" applyBorder="1" applyAlignment="1">
      <alignment horizontal="left" vertical="center" wrapText="1"/>
    </xf>
    <xf numFmtId="0" fontId="31" fillId="0" borderId="86" xfId="0" applyFont="1" applyBorder="1" applyAlignment="1">
      <alignment vertical="center" wrapText="1"/>
    </xf>
    <xf numFmtId="0" fontId="32" fillId="0" borderId="87" xfId="2" applyFont="1" applyBorder="1" applyAlignment="1">
      <alignment vertical="center" wrapText="1"/>
    </xf>
    <xf numFmtId="0" fontId="26" fillId="0" borderId="88" xfId="0" applyFont="1" applyBorder="1" applyAlignment="1">
      <alignment vertical="center"/>
    </xf>
    <xf numFmtId="0" fontId="8" fillId="0" borderId="88" xfId="0" applyFont="1" applyBorder="1" applyAlignment="1">
      <alignment vertical="center"/>
    </xf>
    <xf numFmtId="0" fontId="33" fillId="0" borderId="0" xfId="0" applyFont="1" applyBorder="1" applyAlignment="1">
      <alignment vertical="center"/>
    </xf>
    <xf numFmtId="0" fontId="34" fillId="0" borderId="17" xfId="0" applyFont="1" applyBorder="1"/>
    <xf numFmtId="0" fontId="34" fillId="0" borderId="18" xfId="0" applyFont="1" applyBorder="1"/>
    <xf numFmtId="0" fontId="34" fillId="0" borderId="19" xfId="0" applyFont="1" applyBorder="1"/>
    <xf numFmtId="0" fontId="34" fillId="0" borderId="0" xfId="0" applyFont="1"/>
    <xf numFmtId="0" fontId="34" fillId="0" borderId="20" xfId="0" applyFont="1" applyBorder="1"/>
    <xf numFmtId="0" fontId="34" fillId="0" borderId="21" xfId="0" applyFont="1" applyBorder="1"/>
    <xf numFmtId="0" fontId="34" fillId="0" borderId="20" xfId="0" applyFont="1" applyFill="1" applyBorder="1"/>
    <xf numFmtId="0" fontId="35" fillId="0" borderId="0" xfId="0" applyFont="1" applyFill="1" applyBorder="1" applyAlignment="1">
      <alignment horizontal="center" vertical="center"/>
    </xf>
    <xf numFmtId="0" fontId="34" fillId="0" borderId="21" xfId="0" applyFont="1" applyFill="1" applyBorder="1"/>
    <xf numFmtId="0" fontId="34" fillId="0" borderId="0" xfId="0" applyFont="1" applyFill="1"/>
    <xf numFmtId="0" fontId="34" fillId="0" borderId="0" xfId="0" applyFont="1" applyBorder="1"/>
    <xf numFmtId="0" fontId="36" fillId="0" borderId="0" xfId="0" applyFont="1" applyFill="1" applyBorder="1" applyAlignment="1">
      <alignment horizontal="center" vertical="center"/>
    </xf>
    <xf numFmtId="0" fontId="34" fillId="0" borderId="22" xfId="0" applyFont="1" applyBorder="1"/>
    <xf numFmtId="0" fontId="34" fillId="0" borderId="23" xfId="0" applyFont="1" applyBorder="1"/>
    <xf numFmtId="0" fontId="34" fillId="0" borderId="24" xfId="0" applyFont="1" applyBorder="1"/>
    <xf numFmtId="0" fontId="7" fillId="0" borderId="91" xfId="0" applyFont="1" applyFill="1" applyBorder="1" applyAlignment="1">
      <alignment vertical="center" wrapText="1"/>
    </xf>
    <xf numFmtId="0" fontId="8" fillId="5" borderId="92" xfId="0" applyFont="1" applyFill="1" applyBorder="1" applyAlignment="1">
      <alignment horizontal="center" vertical="center" wrapText="1"/>
    </xf>
    <xf numFmtId="0" fontId="7" fillId="0" borderId="92" xfId="0" applyFont="1" applyBorder="1" applyAlignment="1">
      <alignment horizontal="center" vertical="center"/>
    </xf>
    <xf numFmtId="0" fontId="7" fillId="0" borderId="93" xfId="0" applyFont="1" applyFill="1" applyBorder="1" applyAlignment="1">
      <alignment vertical="center" wrapText="1"/>
    </xf>
    <xf numFmtId="0" fontId="8" fillId="5" borderId="94" xfId="0" applyFont="1" applyFill="1" applyBorder="1" applyAlignment="1">
      <alignment horizontal="center" vertical="center" wrapText="1"/>
    </xf>
    <xf numFmtId="0" fontId="7" fillId="0" borderId="94" xfId="0" applyFont="1" applyBorder="1" applyAlignment="1">
      <alignment horizontal="center" vertical="center"/>
    </xf>
    <xf numFmtId="0" fontId="7" fillId="9" borderId="93" xfId="0" applyFont="1" applyFill="1" applyBorder="1" applyAlignment="1">
      <alignment vertical="center" wrapText="1"/>
    </xf>
    <xf numFmtId="0" fontId="7" fillId="0" borderId="95" xfId="0" applyFont="1" applyFill="1" applyBorder="1" applyAlignment="1">
      <alignment vertical="center" wrapText="1"/>
    </xf>
    <xf numFmtId="0" fontId="8"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17" fillId="5" borderId="0" xfId="0" applyFont="1" applyFill="1"/>
    <xf numFmtId="0" fontId="7" fillId="3" borderId="10" xfId="0" applyFont="1" applyFill="1" applyBorder="1" applyAlignment="1">
      <alignment vertical="center" wrapText="1"/>
    </xf>
    <xf numFmtId="0" fontId="7" fillId="3" borderId="42" xfId="0" applyFont="1" applyFill="1" applyBorder="1" applyAlignment="1">
      <alignment horizontal="center" vertical="center" wrapText="1"/>
    </xf>
    <xf numFmtId="0" fontId="31" fillId="3" borderId="72" xfId="0" applyFont="1" applyFill="1" applyBorder="1" applyAlignment="1">
      <alignment horizontal="left" vertical="center" wrapText="1"/>
    </xf>
    <xf numFmtId="0" fontId="31" fillId="3" borderId="73" xfId="0" applyFont="1" applyFill="1" applyBorder="1" applyAlignment="1">
      <alignment vertical="center" wrapText="1"/>
    </xf>
    <xf numFmtId="0" fontId="32" fillId="3" borderId="74" xfId="2" applyFont="1" applyFill="1" applyBorder="1" applyAlignment="1">
      <alignment vertical="center" wrapText="1"/>
    </xf>
    <xf numFmtId="0" fontId="3" fillId="3" borderId="39" xfId="0" applyFont="1" applyFill="1" applyBorder="1" applyAlignment="1">
      <alignment vertical="center"/>
    </xf>
    <xf numFmtId="0" fontId="3" fillId="3" borderId="0" xfId="0" applyFont="1" applyFill="1" applyAlignment="1">
      <alignment vertical="center"/>
    </xf>
    <xf numFmtId="0" fontId="3" fillId="3" borderId="38" xfId="0" applyFont="1" applyFill="1" applyBorder="1" applyAlignment="1">
      <alignment vertical="center"/>
    </xf>
    <xf numFmtId="0" fontId="7" fillId="3" borderId="63" xfId="0" applyFont="1" applyFill="1" applyBorder="1" applyAlignment="1">
      <alignment vertical="center" wrapText="1"/>
    </xf>
    <xf numFmtId="0" fontId="31" fillId="3" borderId="75" xfId="0" applyFont="1" applyFill="1" applyBorder="1" applyAlignment="1">
      <alignment horizontal="left" vertical="center" wrapText="1"/>
    </xf>
    <xf numFmtId="0" fontId="31" fillId="3" borderId="76" xfId="0" applyFont="1" applyFill="1" applyBorder="1" applyAlignment="1">
      <alignment vertical="center" wrapText="1"/>
    </xf>
    <xf numFmtId="0" fontId="32" fillId="3" borderId="77" xfId="2" applyFont="1" applyFill="1" applyBorder="1" applyAlignment="1">
      <alignment vertical="center" wrapText="1"/>
    </xf>
    <xf numFmtId="0" fontId="7" fillId="3" borderId="12" xfId="0" applyFont="1" applyFill="1" applyBorder="1" applyAlignment="1">
      <alignment vertical="center" wrapText="1"/>
    </xf>
    <xf numFmtId="0" fontId="7" fillId="3" borderId="47" xfId="0" applyFont="1" applyFill="1" applyBorder="1" applyAlignment="1">
      <alignment horizontal="center" vertical="center" wrapText="1"/>
    </xf>
    <xf numFmtId="0" fontId="31" fillId="3" borderId="81" xfId="0" applyFont="1" applyFill="1" applyBorder="1" applyAlignment="1">
      <alignment horizontal="left" vertical="center" wrapText="1"/>
    </xf>
    <xf numFmtId="0" fontId="31" fillId="3" borderId="82" xfId="0" applyFont="1" applyFill="1" applyBorder="1" applyAlignment="1">
      <alignment horizontal="left" vertical="center" wrapText="1"/>
    </xf>
    <xf numFmtId="0" fontId="39" fillId="15" borderId="0" xfId="0" applyFont="1" applyFill="1" applyAlignment="1">
      <alignment horizontal="left" vertical="center" wrapText="1"/>
    </xf>
    <xf numFmtId="0" fontId="39" fillId="15" borderId="0" xfId="0" applyFont="1" applyFill="1" applyAlignment="1">
      <alignment horizontal="justify" vertical="center" wrapText="1"/>
    </xf>
    <xf numFmtId="0" fontId="16" fillId="15" borderId="0" xfId="0" applyFont="1" applyFill="1" applyAlignment="1">
      <alignment wrapText="1"/>
    </xf>
    <xf numFmtId="0" fontId="31" fillId="3" borderId="79" xfId="0" applyFont="1" applyFill="1" applyBorder="1" applyAlignment="1">
      <alignment vertical="center" wrapText="1"/>
    </xf>
    <xf numFmtId="0" fontId="16" fillId="3" borderId="79" xfId="0" applyFont="1" applyFill="1" applyBorder="1" applyAlignment="1">
      <alignment vertical="center" wrapText="1"/>
    </xf>
    <xf numFmtId="0" fontId="32" fillId="3" borderId="107" xfId="2" applyFont="1" applyFill="1" applyBorder="1" applyAlignment="1">
      <alignment vertical="center" wrapText="1"/>
    </xf>
    <xf numFmtId="0" fontId="7" fillId="15" borderId="108" xfId="0" applyFont="1" applyFill="1" applyBorder="1" applyAlignment="1">
      <alignment vertical="center" wrapText="1"/>
    </xf>
    <xf numFmtId="0" fontId="31" fillId="15" borderId="1" xfId="0" applyFont="1" applyFill="1" applyBorder="1" applyAlignment="1">
      <alignment horizontal="left" vertical="center" wrapText="1"/>
    </xf>
    <xf numFmtId="0" fontId="8" fillId="0" borderId="83" xfId="0" applyFont="1" applyBorder="1" applyAlignment="1">
      <alignment vertical="center"/>
    </xf>
    <xf numFmtId="0" fontId="31" fillId="15" borderId="1" xfId="0" applyFont="1" applyFill="1" applyBorder="1" applyAlignment="1">
      <alignment horizontal="justify" vertical="center" wrapText="1"/>
    </xf>
    <xf numFmtId="0" fontId="40" fillId="0" borderId="0" xfId="0" applyFont="1" applyAlignment="1">
      <alignment horizontal="center" wrapText="1"/>
    </xf>
    <xf numFmtId="0" fontId="40" fillId="0" borderId="0" xfId="0" applyFont="1"/>
    <xf numFmtId="0" fontId="8" fillId="3" borderId="79" xfId="0" applyFont="1" applyFill="1" applyBorder="1" applyAlignment="1">
      <alignment vertical="center"/>
    </xf>
    <xf numFmtId="0" fontId="31" fillId="3" borderId="72" xfId="2" applyFont="1" applyFill="1" applyBorder="1" applyAlignment="1">
      <alignment horizontal="left" vertical="center" wrapText="1"/>
    </xf>
    <xf numFmtId="0" fontId="26" fillId="3" borderId="79" xfId="0" applyFont="1" applyFill="1" applyBorder="1" applyAlignment="1">
      <alignment vertical="center" wrapText="1"/>
    </xf>
    <xf numFmtId="0" fontId="8" fillId="3" borderId="79" xfId="0" applyFont="1" applyFill="1" applyBorder="1" applyAlignment="1">
      <alignment vertical="center" wrapText="1"/>
    </xf>
    <xf numFmtId="0" fontId="26" fillId="0" borderId="79" xfId="0" applyFont="1" applyBorder="1" applyAlignment="1">
      <alignment vertical="center" wrapText="1"/>
    </xf>
    <xf numFmtId="0" fontId="7" fillId="3" borderId="79" xfId="0" applyFont="1" applyFill="1" applyBorder="1" applyAlignment="1">
      <alignment vertical="center" wrapText="1"/>
    </xf>
    <xf numFmtId="0" fontId="9" fillId="12" borderId="0" xfId="0" applyFont="1" applyFill="1" applyBorder="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89" xfId="0" applyFont="1" applyFill="1" applyBorder="1" applyAlignment="1">
      <alignment horizontal="center" vertical="center"/>
    </xf>
    <xf numFmtId="0" fontId="9" fillId="12" borderId="90"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3"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164" fontId="38" fillId="0" borderId="42" xfId="0" applyNumberFormat="1"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2" xfId="0" applyFont="1" applyFill="1" applyBorder="1" applyAlignment="1">
      <alignment horizontal="center" vertical="center" wrapText="1"/>
    </xf>
    <xf numFmtId="164" fontId="12" fillId="0" borderId="62" xfId="0" applyNumberFormat="1" applyFont="1" applyFill="1" applyBorder="1" applyAlignment="1">
      <alignment horizontal="center" vertical="center" wrapText="1"/>
    </xf>
    <xf numFmtId="164" fontId="12" fillId="0" borderId="46" xfId="0" applyNumberFormat="1" applyFont="1" applyFill="1" applyBorder="1" applyAlignment="1">
      <alignment horizontal="center" vertical="center" wrapText="1"/>
    </xf>
    <xf numFmtId="164" fontId="12" fillId="0" borderId="47" xfId="0" applyNumberFormat="1" applyFont="1" applyFill="1" applyBorder="1" applyAlignment="1">
      <alignment horizontal="center" vertical="center" wrapText="1"/>
    </xf>
    <xf numFmtId="2" fontId="18" fillId="0" borderId="62" xfId="0" applyNumberFormat="1" applyFont="1" applyFill="1" applyBorder="1" applyAlignment="1">
      <alignment horizontal="center" vertical="center" wrapText="1"/>
    </xf>
    <xf numFmtId="2" fontId="18" fillId="0" borderId="46"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0" fontId="38" fillId="0" borderId="42" xfId="0" applyFont="1" applyBorder="1" applyAlignment="1">
      <alignment horizontal="center" vertical="center" wrapText="1"/>
    </xf>
    <xf numFmtId="2" fontId="3" fillId="0" borderId="45"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xf>
    <xf numFmtId="0" fontId="38" fillId="0" borderId="57" xfId="0" applyFont="1" applyBorder="1" applyAlignment="1">
      <alignment horizontal="center" vertical="center" wrapText="1"/>
    </xf>
    <xf numFmtId="164" fontId="38" fillId="0" borderId="57" xfId="0" applyNumberFormat="1"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25" fillId="0" borderId="0" xfId="0" applyFont="1" applyAlignment="1">
      <alignment horizontal="center"/>
    </xf>
    <xf numFmtId="0" fontId="2" fillId="13" borderId="97"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8" fillId="0" borderId="47" xfId="0" applyFont="1" applyFill="1" applyBorder="1" applyAlignment="1">
      <alignment horizontal="center" vertical="center" wrapText="1"/>
    </xf>
    <xf numFmtId="0" fontId="38" fillId="0" borderId="42"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BEE395"/>
      <color rgb="FF3399FF"/>
      <color rgb="FFFF6600"/>
      <color rgb="FFEE0000"/>
      <color rgb="FF8E0000"/>
      <color rgb="FFFF0000"/>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8605032"/>
        <c:axId val="3860660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93.05</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8605032"/>
        <c:axId val="38606600"/>
      </c:scatterChart>
      <c:catAx>
        <c:axId val="3860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8606600"/>
        <c:crosses val="autoZero"/>
        <c:auto val="1"/>
        <c:lblAlgn val="ctr"/>
        <c:lblOffset val="100"/>
        <c:noMultiLvlLbl val="0"/>
      </c:catAx>
      <c:valAx>
        <c:axId val="386066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8605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8604248"/>
        <c:axId val="3859915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100</c:v>
                </c:pt>
                <c:pt idx="1">
                  <c:v>95</c:v>
                </c:pt>
                <c:pt idx="2">
                  <c:v>36</c:v>
                </c:pt>
                <c:pt idx="3">
                  <c:v>85</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8604248"/>
        <c:axId val="38599152"/>
      </c:scatterChart>
      <c:catAx>
        <c:axId val="3860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8599152"/>
        <c:crosses val="autoZero"/>
        <c:auto val="1"/>
        <c:lblAlgn val="ctr"/>
        <c:lblOffset val="100"/>
        <c:noMultiLvlLbl val="0"/>
      </c:catAx>
      <c:valAx>
        <c:axId val="385991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8604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 Id="rId5" Type="http://schemas.openxmlformats.org/officeDocument/2006/relationships/image" Target="../media/image6.jpe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31636</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twoCellAnchor>
    <xdr:from>
      <xdr:col>2</xdr:col>
      <xdr:colOff>285749</xdr:colOff>
      <xdr:row>1</xdr:row>
      <xdr:rowOff>38100</xdr:rowOff>
    </xdr:from>
    <xdr:to>
      <xdr:col>3</xdr:col>
      <xdr:colOff>309562</xdr:colOff>
      <xdr:row>1</xdr:row>
      <xdr:rowOff>1133475</xdr:rowOff>
    </xdr:to>
    <xdr:pic>
      <xdr:nvPicPr>
        <xdr:cNvPr id="5" name="Imagen 8" descr="LOGO intenalcoest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1968" y="133350"/>
          <a:ext cx="1464469"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xdr:row>
      <xdr:rowOff>0</xdr:rowOff>
    </xdr:from>
    <xdr:to>
      <xdr:col>4</xdr:col>
      <xdr:colOff>3131343</xdr:colOff>
      <xdr:row>1</xdr:row>
      <xdr:rowOff>304800</xdr:rowOff>
    </xdr:to>
    <xdr:sp macro="" textlink="">
      <xdr:nvSpPr>
        <xdr:cNvPr id="6152" name="WordArt 8"/>
        <xdr:cNvSpPr>
          <a:spLocks noChangeArrowheads="1" noChangeShapeType="1" noTextEdit="1"/>
        </xdr:cNvSpPr>
      </xdr:nvSpPr>
      <xdr:spPr bwMode="auto">
        <a:xfrm>
          <a:off x="3452813" y="95250"/>
          <a:ext cx="3131343" cy="304800"/>
        </a:xfrm>
        <a:prstGeom prst="rect">
          <a:avLst/>
        </a:prstGeom>
      </xdr:spPr>
      <xdr:txBody>
        <a:bodyPr wrap="none" fromWordArt="1">
          <a:prstTxWarp prst="textPlain">
            <a:avLst>
              <a:gd name="adj" fmla="val 50000"/>
            </a:avLst>
          </a:prstTxWarp>
        </a:bodyPr>
        <a:lstStyle/>
        <a:p>
          <a:pPr algn="ctr" rtl="0">
            <a:buNone/>
          </a:pPr>
          <a:r>
            <a:rPr lang="es-CO" sz="3600" kern="10" spc="0">
              <a:ln w="6350">
                <a:solidFill>
                  <a:srgbClr val="FF6600"/>
                </a:solidFill>
                <a:round/>
                <a:headEnd/>
                <a:tailEnd/>
              </a:ln>
              <a:solidFill>
                <a:srgbClr val="006600"/>
              </a:solidFill>
              <a:effectLst>
                <a:prstShdw prst="shdw17" dist="17961" dir="2700000">
                  <a:srgbClr val="FF6600">
                    <a:gamma/>
                    <a:shade val="60000"/>
                    <a:invGamma/>
                  </a:srgbClr>
                </a:prstShdw>
              </a:effectLst>
              <a:latin typeface="Impact"/>
            </a:rPr>
            <a:t>INTENALCO </a:t>
          </a:r>
        </a:p>
      </xdr:txBody>
    </xdr:sp>
    <xdr:clientData/>
  </xdr:twoCellAnchor>
  <xdr:twoCellAnchor>
    <xdr:from>
      <xdr:col>8</xdr:col>
      <xdr:colOff>1285875</xdr:colOff>
      <xdr:row>1</xdr:row>
      <xdr:rowOff>35719</xdr:rowOff>
    </xdr:from>
    <xdr:to>
      <xdr:col>8</xdr:col>
      <xdr:colOff>2333625</xdr:colOff>
      <xdr:row>1</xdr:row>
      <xdr:rowOff>964406</xdr:rowOff>
    </xdr:to>
    <xdr:pic>
      <xdr:nvPicPr>
        <xdr:cNvPr id="14" name="Imagen 12" descr="http://t3.gstatic.com/images?q=tbn:ANd9GcRWc5V5zwAUJ3l2c9txi4luex2ZKPcO-nRbG0k_HfzROGOfe3Vr">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703969" y="130969"/>
          <a:ext cx="1047750" cy="928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tabSelected="1" zoomScale="90" zoomScaleNormal="90" workbookViewId="0">
      <selection activeCell="D13" sqref="D13:P13"/>
    </sheetView>
  </sheetViews>
  <sheetFormatPr baseColWidth="10" defaultColWidth="0" defaultRowHeight="15" zeroHeight="1" x14ac:dyDescent="0.25"/>
  <cols>
    <col min="1" max="1" width="1.140625" style="137" customWidth="1"/>
    <col min="2" max="2" width="0.85546875" style="137" customWidth="1"/>
    <col min="3" max="17" width="11.42578125" style="137" customWidth="1"/>
    <col min="18" max="18" width="1.28515625" style="137" customWidth="1"/>
    <col min="19" max="19" width="1.42578125" style="137" customWidth="1"/>
    <col min="20" max="16384" width="11.42578125" style="137" hidden="1"/>
  </cols>
  <sheetData>
    <row r="1" spans="2:18" ht="8.25" customHeight="1" thickBot="1" x14ac:dyDescent="0.3"/>
    <row r="2" spans="2:18" ht="91.5" customHeight="1" x14ac:dyDescent="0.25">
      <c r="B2" s="134"/>
      <c r="C2" s="135"/>
      <c r="D2" s="135"/>
      <c r="E2" s="135"/>
      <c r="F2" s="135"/>
      <c r="G2" s="135"/>
      <c r="H2" s="135"/>
      <c r="I2" s="135"/>
      <c r="J2" s="135"/>
      <c r="K2" s="135"/>
      <c r="L2" s="135"/>
      <c r="M2" s="135"/>
      <c r="N2" s="135"/>
      <c r="O2" s="135"/>
      <c r="P2" s="135"/>
      <c r="Q2" s="135"/>
      <c r="R2" s="136"/>
    </row>
    <row r="3" spans="2:18" ht="27.95" customHeight="1" x14ac:dyDescent="0.25">
      <c r="B3" s="138"/>
      <c r="C3" s="194" t="s">
        <v>172</v>
      </c>
      <c r="D3" s="194"/>
      <c r="E3" s="194"/>
      <c r="F3" s="194"/>
      <c r="G3" s="194"/>
      <c r="H3" s="194"/>
      <c r="I3" s="194"/>
      <c r="J3" s="194"/>
      <c r="K3" s="194"/>
      <c r="L3" s="194"/>
      <c r="M3" s="194"/>
      <c r="N3" s="194"/>
      <c r="O3" s="194"/>
      <c r="P3" s="194"/>
      <c r="Q3" s="194"/>
      <c r="R3" s="139"/>
    </row>
    <row r="4" spans="2:18" s="143" customFormat="1" ht="3.95" customHeight="1" x14ac:dyDescent="0.25">
      <c r="B4" s="140"/>
      <c r="C4" s="141"/>
      <c r="D4" s="141"/>
      <c r="E4" s="141"/>
      <c r="F4" s="141"/>
      <c r="G4" s="141"/>
      <c r="H4" s="141"/>
      <c r="I4" s="141"/>
      <c r="J4" s="141"/>
      <c r="K4" s="141"/>
      <c r="L4" s="141"/>
      <c r="M4" s="141"/>
      <c r="N4" s="141"/>
      <c r="O4" s="141"/>
      <c r="P4" s="141"/>
      <c r="Q4" s="141"/>
      <c r="R4" s="142"/>
    </row>
    <row r="5" spans="2:18" ht="27.95" customHeight="1" x14ac:dyDescent="0.25">
      <c r="B5" s="138"/>
      <c r="C5" s="194" t="s">
        <v>37</v>
      </c>
      <c r="D5" s="194"/>
      <c r="E5" s="194"/>
      <c r="F5" s="194"/>
      <c r="G5" s="194"/>
      <c r="H5" s="194"/>
      <c r="I5" s="194"/>
      <c r="J5" s="194"/>
      <c r="K5" s="194"/>
      <c r="L5" s="194"/>
      <c r="M5" s="194"/>
      <c r="N5" s="194"/>
      <c r="O5" s="194"/>
      <c r="P5" s="194"/>
      <c r="Q5" s="194"/>
      <c r="R5" s="139"/>
    </row>
    <row r="6" spans="2:18" ht="24" customHeight="1" x14ac:dyDescent="0.25">
      <c r="B6" s="138"/>
      <c r="C6" s="144"/>
      <c r="D6" s="144"/>
      <c r="E6" s="144"/>
      <c r="F6" s="144"/>
      <c r="G6" s="144"/>
      <c r="H6" s="144"/>
      <c r="I6" s="144"/>
      <c r="J6" s="144"/>
      <c r="K6" s="144"/>
      <c r="L6" s="144"/>
      <c r="M6" s="144"/>
      <c r="N6" s="144"/>
      <c r="O6" s="144"/>
      <c r="P6" s="144"/>
      <c r="Q6" s="144"/>
      <c r="R6" s="139"/>
    </row>
    <row r="7" spans="2:18" ht="20.25" x14ac:dyDescent="0.25">
      <c r="B7" s="138"/>
      <c r="C7" s="144"/>
      <c r="D7" s="195" t="s">
        <v>104</v>
      </c>
      <c r="E7" s="195"/>
      <c r="F7" s="195"/>
      <c r="G7" s="195"/>
      <c r="H7" s="195"/>
      <c r="I7" s="195"/>
      <c r="J7" s="195"/>
      <c r="K7" s="195"/>
      <c r="L7" s="195"/>
      <c r="M7" s="195"/>
      <c r="N7" s="195"/>
      <c r="O7" s="195"/>
      <c r="P7" s="195"/>
      <c r="Q7" s="144"/>
      <c r="R7" s="139"/>
    </row>
    <row r="8" spans="2:18" x14ac:dyDescent="0.25">
      <c r="B8" s="138"/>
      <c r="C8" s="144"/>
      <c r="D8" s="144"/>
      <c r="E8" s="144"/>
      <c r="F8" s="144"/>
      <c r="G8" s="144"/>
      <c r="H8" s="144"/>
      <c r="I8" s="144"/>
      <c r="J8" s="144"/>
      <c r="K8" s="144"/>
      <c r="L8" s="144"/>
      <c r="M8" s="144"/>
      <c r="N8" s="144"/>
      <c r="O8" s="144"/>
      <c r="P8" s="144"/>
      <c r="Q8" s="144"/>
      <c r="R8" s="139"/>
    </row>
    <row r="9" spans="2:18" x14ac:dyDescent="0.25">
      <c r="B9" s="138"/>
      <c r="C9" s="144"/>
      <c r="D9" s="144"/>
      <c r="E9" s="144"/>
      <c r="F9" s="144"/>
      <c r="G9" s="144"/>
      <c r="H9" s="144"/>
      <c r="I9" s="144"/>
      <c r="J9" s="144"/>
      <c r="K9" s="144"/>
      <c r="L9" s="144"/>
      <c r="M9" s="144"/>
      <c r="N9" s="144"/>
      <c r="O9" s="144"/>
      <c r="P9" s="144"/>
      <c r="Q9" s="144"/>
      <c r="R9" s="139"/>
    </row>
    <row r="10" spans="2:18" ht="24.75" customHeight="1" x14ac:dyDescent="0.25">
      <c r="B10" s="138"/>
      <c r="D10" s="195" t="s">
        <v>4</v>
      </c>
      <c r="E10" s="195"/>
      <c r="F10" s="195"/>
      <c r="G10" s="195"/>
      <c r="H10" s="195"/>
      <c r="I10" s="195"/>
      <c r="J10" s="195"/>
      <c r="K10" s="195"/>
      <c r="L10" s="195"/>
      <c r="M10" s="195"/>
      <c r="N10" s="195"/>
      <c r="O10" s="195"/>
      <c r="P10" s="195"/>
      <c r="Q10" s="145"/>
      <c r="R10" s="139"/>
    </row>
    <row r="11" spans="2:18" ht="15" customHeight="1" x14ac:dyDescent="0.25">
      <c r="B11" s="138"/>
      <c r="C11" s="144"/>
      <c r="D11" s="144"/>
      <c r="E11" s="144"/>
      <c r="F11" s="144"/>
      <c r="G11" s="144"/>
      <c r="H11" s="144"/>
      <c r="I11" s="144"/>
      <c r="J11" s="144"/>
      <c r="K11" s="144"/>
      <c r="L11" s="144"/>
      <c r="M11" s="144"/>
      <c r="N11" s="144"/>
      <c r="O11" s="144"/>
      <c r="P11" s="144"/>
      <c r="Q11" s="144"/>
      <c r="R11" s="139"/>
    </row>
    <row r="12" spans="2:18" ht="15" customHeight="1" x14ac:dyDescent="0.25">
      <c r="B12" s="138"/>
      <c r="C12" s="144"/>
      <c r="D12" s="144"/>
      <c r="E12" s="144"/>
      <c r="F12" s="144"/>
      <c r="G12" s="144"/>
      <c r="H12" s="144"/>
      <c r="I12" s="144"/>
      <c r="J12" s="144"/>
      <c r="K12" s="144"/>
      <c r="L12" s="144"/>
      <c r="M12" s="144"/>
      <c r="N12" s="144"/>
      <c r="O12" s="144"/>
      <c r="P12" s="144"/>
      <c r="Q12" s="144"/>
      <c r="R12" s="139"/>
    </row>
    <row r="13" spans="2:18" ht="24.75" customHeight="1" x14ac:dyDescent="0.25">
      <c r="B13" s="138"/>
      <c r="D13" s="195" t="s">
        <v>144</v>
      </c>
      <c r="E13" s="195"/>
      <c r="F13" s="195"/>
      <c r="G13" s="195"/>
      <c r="H13" s="195"/>
      <c r="I13" s="195"/>
      <c r="J13" s="195"/>
      <c r="K13" s="195"/>
      <c r="L13" s="195"/>
      <c r="M13" s="195"/>
      <c r="N13" s="195"/>
      <c r="O13" s="195"/>
      <c r="P13" s="195"/>
      <c r="Q13" s="145"/>
      <c r="R13" s="139"/>
    </row>
    <row r="14" spans="2:18" ht="15" customHeight="1" x14ac:dyDescent="0.25">
      <c r="B14" s="138"/>
      <c r="C14" s="144"/>
      <c r="D14" s="144"/>
      <c r="E14" s="144"/>
      <c r="F14" s="144"/>
      <c r="G14" s="144"/>
      <c r="H14" s="144"/>
      <c r="I14" s="144"/>
      <c r="J14" s="144"/>
      <c r="K14" s="144"/>
      <c r="L14" s="144"/>
      <c r="M14" s="144"/>
      <c r="N14" s="144"/>
      <c r="O14" s="144"/>
      <c r="P14" s="144"/>
      <c r="Q14" s="144"/>
      <c r="R14" s="139"/>
    </row>
    <row r="15" spans="2:18" ht="15" customHeight="1" x14ac:dyDescent="0.25">
      <c r="B15" s="138"/>
      <c r="C15" s="144"/>
      <c r="D15" s="144"/>
      <c r="E15" s="144"/>
      <c r="F15" s="144"/>
      <c r="G15" s="144"/>
      <c r="H15" s="144"/>
      <c r="I15" s="144"/>
      <c r="J15" s="144"/>
      <c r="K15" s="144"/>
      <c r="L15" s="144"/>
      <c r="M15" s="144"/>
      <c r="N15" s="144"/>
      <c r="O15" s="144"/>
      <c r="P15" s="144"/>
      <c r="Q15" s="144"/>
      <c r="R15" s="139"/>
    </row>
    <row r="16" spans="2:18" ht="24.75" customHeight="1" x14ac:dyDescent="0.25">
      <c r="B16" s="138"/>
      <c r="D16" s="195" t="s">
        <v>145</v>
      </c>
      <c r="E16" s="195"/>
      <c r="F16" s="195"/>
      <c r="G16" s="195"/>
      <c r="H16" s="195"/>
      <c r="I16" s="195"/>
      <c r="J16" s="195"/>
      <c r="K16" s="195"/>
      <c r="L16" s="195"/>
      <c r="M16" s="195"/>
      <c r="N16" s="195"/>
      <c r="O16" s="195"/>
      <c r="P16" s="195"/>
      <c r="Q16" s="145"/>
      <c r="R16" s="139"/>
    </row>
    <row r="17" spans="2:18" ht="20.100000000000001" customHeight="1" x14ac:dyDescent="0.25">
      <c r="B17" s="138"/>
      <c r="C17" s="144"/>
      <c r="D17" s="144"/>
      <c r="E17" s="144"/>
      <c r="F17" s="144"/>
      <c r="G17" s="144"/>
      <c r="H17" s="144"/>
      <c r="I17" s="144"/>
      <c r="J17" s="144"/>
      <c r="K17" s="144"/>
      <c r="L17" s="144"/>
      <c r="M17" s="144"/>
      <c r="N17" s="144"/>
      <c r="O17" s="144"/>
      <c r="P17" s="144"/>
      <c r="Q17" s="144"/>
      <c r="R17" s="139"/>
    </row>
    <row r="18" spans="2:18" ht="18.75" customHeight="1" thickBot="1" x14ac:dyDescent="0.3">
      <c r="B18" s="146"/>
      <c r="C18" s="147"/>
      <c r="D18" s="147"/>
      <c r="E18" s="147"/>
      <c r="F18" s="147"/>
      <c r="G18" s="147"/>
      <c r="H18" s="147"/>
      <c r="I18" s="147"/>
      <c r="J18" s="147"/>
      <c r="K18" s="147"/>
      <c r="L18" s="147"/>
      <c r="M18" s="147"/>
      <c r="N18" s="147"/>
      <c r="O18" s="147"/>
      <c r="P18" s="147"/>
      <c r="Q18" s="147"/>
      <c r="R18" s="148"/>
    </row>
    <row r="19" spans="2:18"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opLeftCell="A13" zoomScale="90" zoomScaleNormal="90" workbookViewId="0"/>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84"/>
      <c r="C2" s="85"/>
      <c r="D2" s="85"/>
      <c r="E2" s="85"/>
      <c r="F2" s="85"/>
      <c r="G2" s="85"/>
      <c r="H2" s="85"/>
      <c r="I2" s="85"/>
      <c r="J2" s="85"/>
      <c r="K2" s="85"/>
      <c r="L2" s="85"/>
      <c r="M2" s="85"/>
      <c r="N2" s="85"/>
      <c r="O2" s="85"/>
      <c r="P2" s="86"/>
    </row>
    <row r="3" spans="2:16" ht="25.5" x14ac:dyDescent="0.25">
      <c r="B3" s="197" t="s">
        <v>37</v>
      </c>
      <c r="C3" s="198"/>
      <c r="D3" s="198"/>
      <c r="E3" s="198"/>
      <c r="F3" s="198"/>
      <c r="G3" s="198"/>
      <c r="H3" s="198"/>
      <c r="I3" s="198"/>
      <c r="J3" s="198"/>
      <c r="K3" s="198"/>
      <c r="L3" s="198"/>
      <c r="M3" s="198"/>
      <c r="N3" s="198"/>
      <c r="O3" s="198"/>
      <c r="P3" s="198"/>
    </row>
    <row r="4" spans="2:16" ht="11.25" customHeight="1" x14ac:dyDescent="0.25">
      <c r="B4" s="93"/>
      <c r="C4" s="92"/>
      <c r="D4" s="92"/>
      <c r="E4" s="92"/>
      <c r="F4" s="92"/>
      <c r="G4" s="92"/>
      <c r="H4" s="92"/>
      <c r="I4" s="92"/>
      <c r="J4" s="92"/>
      <c r="K4" s="92"/>
      <c r="L4" s="92"/>
      <c r="M4" s="92"/>
      <c r="N4" s="92"/>
      <c r="O4" s="92"/>
      <c r="P4" s="94"/>
    </row>
    <row r="5" spans="2:16" ht="48.75" customHeight="1" x14ac:dyDescent="0.25">
      <c r="B5" s="93"/>
      <c r="C5" s="199" t="s">
        <v>111</v>
      </c>
      <c r="D5" s="199"/>
      <c r="E5" s="199"/>
      <c r="F5" s="199"/>
      <c r="G5" s="199"/>
      <c r="H5" s="199"/>
      <c r="I5" s="199"/>
      <c r="J5" s="199"/>
      <c r="K5" s="199"/>
      <c r="L5" s="199"/>
      <c r="M5" s="199"/>
      <c r="N5" s="199"/>
      <c r="O5" s="199"/>
      <c r="P5" s="94"/>
    </row>
    <row r="6" spans="2:16" ht="9" customHeight="1" x14ac:dyDescent="0.25">
      <c r="B6" s="93"/>
      <c r="C6" s="92"/>
      <c r="D6" s="92"/>
      <c r="E6" s="92"/>
      <c r="F6" s="92"/>
      <c r="G6" s="92"/>
      <c r="H6" s="92"/>
      <c r="I6" s="92"/>
      <c r="J6" s="92"/>
      <c r="K6" s="92"/>
      <c r="L6" s="92"/>
      <c r="M6" s="92"/>
      <c r="N6" s="92"/>
      <c r="O6" s="92"/>
      <c r="P6" s="94"/>
    </row>
    <row r="7" spans="2:16" ht="48.75" customHeight="1" x14ac:dyDescent="0.25">
      <c r="B7" s="93"/>
      <c r="C7" s="200" t="s">
        <v>137</v>
      </c>
      <c r="D7" s="200"/>
      <c r="E7" s="200"/>
      <c r="F7" s="200"/>
      <c r="G7" s="200"/>
      <c r="H7" s="200"/>
      <c r="I7" s="200"/>
      <c r="J7" s="200"/>
      <c r="K7" s="200"/>
      <c r="L7" s="200"/>
      <c r="M7" s="200"/>
      <c r="N7" s="200"/>
      <c r="O7" s="200"/>
      <c r="P7" s="94"/>
    </row>
    <row r="8" spans="2:16" ht="34.5" customHeight="1" x14ac:dyDescent="0.25">
      <c r="B8" s="93"/>
      <c r="C8" s="196" t="s">
        <v>113</v>
      </c>
      <c r="D8" s="196"/>
      <c r="E8" s="200" t="s">
        <v>116</v>
      </c>
      <c r="F8" s="200"/>
      <c r="G8" s="200"/>
      <c r="H8" s="200"/>
      <c r="I8" s="200"/>
      <c r="J8" s="200"/>
      <c r="K8" s="200"/>
      <c r="L8" s="200"/>
      <c r="M8" s="200"/>
      <c r="N8" s="200"/>
      <c r="O8" s="200"/>
      <c r="P8" s="94"/>
    </row>
    <row r="9" spans="2:16" x14ac:dyDescent="0.25">
      <c r="B9" s="93"/>
      <c r="C9" s="7"/>
      <c r="D9" s="7"/>
      <c r="E9" s="92"/>
      <c r="F9" s="92"/>
      <c r="G9" s="92"/>
      <c r="H9" s="92"/>
      <c r="I9" s="92"/>
      <c r="J9" s="92"/>
      <c r="K9" s="92"/>
      <c r="L9" s="92"/>
      <c r="M9" s="92"/>
      <c r="N9" s="92"/>
      <c r="O9" s="92"/>
      <c r="P9" s="94"/>
    </row>
    <row r="10" spans="2:16" ht="45.75" customHeight="1" x14ac:dyDescent="0.25">
      <c r="B10" s="93"/>
      <c r="C10" s="196" t="s">
        <v>112</v>
      </c>
      <c r="D10" s="196"/>
      <c r="E10" s="201" t="s">
        <v>117</v>
      </c>
      <c r="F10" s="201"/>
      <c r="G10" s="201"/>
      <c r="H10" s="201"/>
      <c r="I10" s="201"/>
      <c r="J10" s="201"/>
      <c r="K10" s="201"/>
      <c r="L10" s="201"/>
      <c r="M10" s="201"/>
      <c r="N10" s="201"/>
      <c r="O10" s="201"/>
      <c r="P10" s="94"/>
    </row>
    <row r="11" spans="2:16" x14ac:dyDescent="0.25">
      <c r="B11" s="93"/>
      <c r="C11" s="7"/>
      <c r="D11" s="7"/>
      <c r="E11" s="92"/>
      <c r="F11" s="92"/>
      <c r="G11" s="92"/>
      <c r="H11" s="92"/>
      <c r="I11" s="92"/>
      <c r="J11" s="92"/>
      <c r="K11" s="92"/>
      <c r="L11" s="92"/>
      <c r="M11" s="92"/>
      <c r="N11" s="92"/>
      <c r="O11" s="92"/>
      <c r="P11" s="94"/>
    </row>
    <row r="12" spans="2:16" ht="38.25" customHeight="1" x14ac:dyDescent="0.25">
      <c r="B12" s="93"/>
      <c r="C12" s="196" t="s">
        <v>114</v>
      </c>
      <c r="D12" s="196"/>
      <c r="E12" s="200" t="s">
        <v>118</v>
      </c>
      <c r="F12" s="200"/>
      <c r="G12" s="200"/>
      <c r="H12" s="200"/>
      <c r="I12" s="200"/>
      <c r="J12" s="200"/>
      <c r="K12" s="200"/>
      <c r="L12" s="200"/>
      <c r="M12" s="200"/>
      <c r="N12" s="200"/>
      <c r="O12" s="200"/>
      <c r="P12" s="94"/>
    </row>
    <row r="13" spans="2:16" x14ac:dyDescent="0.25">
      <c r="B13" s="93"/>
      <c r="C13" s="7"/>
      <c r="D13" s="7"/>
      <c r="E13" s="92"/>
      <c r="F13" s="92"/>
      <c r="G13" s="92"/>
      <c r="H13" s="92"/>
      <c r="I13" s="92"/>
      <c r="J13" s="92"/>
      <c r="K13" s="92"/>
      <c r="L13" s="92"/>
      <c r="M13" s="92"/>
      <c r="N13" s="92"/>
      <c r="O13" s="92"/>
      <c r="P13" s="94"/>
    </row>
    <row r="14" spans="2:16" ht="49.5" customHeight="1" x14ac:dyDescent="0.25">
      <c r="B14" s="93"/>
      <c r="C14" s="196" t="s">
        <v>115</v>
      </c>
      <c r="D14" s="196"/>
      <c r="E14" s="200" t="s">
        <v>119</v>
      </c>
      <c r="F14" s="200"/>
      <c r="G14" s="200"/>
      <c r="H14" s="200"/>
      <c r="I14" s="200"/>
      <c r="J14" s="200"/>
      <c r="K14" s="200"/>
      <c r="L14" s="200"/>
      <c r="M14" s="200"/>
      <c r="N14" s="200"/>
      <c r="O14" s="200"/>
      <c r="P14" s="94"/>
    </row>
    <row r="15" spans="2:16" x14ac:dyDescent="0.25">
      <c r="B15" s="93"/>
      <c r="C15" s="92"/>
      <c r="D15" s="92"/>
      <c r="E15" s="92"/>
      <c r="F15" s="92"/>
      <c r="G15" s="92"/>
      <c r="H15" s="92"/>
      <c r="I15" s="92"/>
      <c r="J15" s="92"/>
      <c r="K15" s="92"/>
      <c r="L15" s="92"/>
      <c r="M15" s="92"/>
      <c r="N15" s="92"/>
      <c r="O15" s="92"/>
      <c r="P15" s="94"/>
    </row>
    <row r="16" spans="2:16" x14ac:dyDescent="0.25">
      <c r="B16" s="93"/>
      <c r="C16" s="95" t="s">
        <v>120</v>
      </c>
      <c r="D16" s="92"/>
      <c r="E16" s="92"/>
      <c r="F16" s="92"/>
      <c r="G16" s="92"/>
      <c r="H16" s="92"/>
      <c r="I16" s="92"/>
      <c r="J16" s="92"/>
      <c r="K16" s="92"/>
      <c r="L16" s="92"/>
      <c r="M16" s="92"/>
      <c r="N16" s="92"/>
      <c r="O16" s="92"/>
      <c r="P16" s="94"/>
    </row>
    <row r="17" spans="2:16" x14ac:dyDescent="0.25">
      <c r="B17" s="87"/>
      <c r="C17" s="92"/>
      <c r="D17" s="92"/>
      <c r="E17" s="92"/>
      <c r="F17" s="92"/>
      <c r="G17" s="92"/>
      <c r="H17" s="92"/>
      <c r="I17" s="92"/>
      <c r="J17" s="92"/>
      <c r="K17" s="92"/>
      <c r="L17" s="92"/>
      <c r="M17" s="92"/>
      <c r="N17" s="92"/>
      <c r="O17" s="92"/>
      <c r="P17" s="88"/>
    </row>
    <row r="18" spans="2:16" x14ac:dyDescent="0.25">
      <c r="B18" s="87"/>
      <c r="C18" s="92" t="s">
        <v>121</v>
      </c>
      <c r="D18" s="92"/>
      <c r="E18" s="92" t="s">
        <v>122</v>
      </c>
      <c r="F18" s="92"/>
      <c r="G18" s="92"/>
      <c r="H18" s="92"/>
      <c r="I18" s="92"/>
      <c r="J18" s="92"/>
      <c r="K18" s="92"/>
      <c r="L18" s="92"/>
      <c r="M18" s="92"/>
      <c r="N18" s="92"/>
      <c r="O18" s="92"/>
      <c r="P18" s="88"/>
    </row>
    <row r="19" spans="2:16" x14ac:dyDescent="0.25">
      <c r="B19" s="87"/>
      <c r="C19" s="92" t="s">
        <v>123</v>
      </c>
      <c r="D19" s="92"/>
      <c r="E19" s="92" t="s">
        <v>124</v>
      </c>
      <c r="F19" s="92"/>
      <c r="G19" s="92"/>
      <c r="H19" s="92"/>
      <c r="I19" s="92"/>
      <c r="J19" s="92"/>
      <c r="K19" s="92"/>
      <c r="L19" s="92"/>
      <c r="M19" s="92"/>
      <c r="N19" s="92"/>
      <c r="O19" s="92"/>
      <c r="P19" s="88"/>
    </row>
    <row r="20" spans="2:16" x14ac:dyDescent="0.25">
      <c r="B20" s="87"/>
      <c r="C20" s="92" t="s">
        <v>125</v>
      </c>
      <c r="D20" s="92"/>
      <c r="E20" s="92" t="s">
        <v>126</v>
      </c>
      <c r="F20" s="92"/>
      <c r="G20" s="92"/>
      <c r="H20" s="92"/>
      <c r="I20" s="92"/>
      <c r="J20" s="92"/>
      <c r="K20" s="92"/>
      <c r="L20" s="92"/>
      <c r="M20" s="92"/>
      <c r="N20" s="92"/>
      <c r="O20" s="92"/>
      <c r="P20" s="88"/>
    </row>
    <row r="21" spans="2:16" x14ac:dyDescent="0.25">
      <c r="B21" s="87"/>
      <c r="C21" s="92" t="s">
        <v>127</v>
      </c>
      <c r="D21" s="92"/>
      <c r="E21" s="92" t="s">
        <v>128</v>
      </c>
      <c r="F21" s="92"/>
      <c r="G21" s="92"/>
      <c r="H21" s="92"/>
      <c r="I21" s="92"/>
      <c r="J21" s="92"/>
      <c r="K21" s="92"/>
      <c r="L21" s="92"/>
      <c r="M21" s="92"/>
      <c r="N21" s="92"/>
      <c r="O21" s="92"/>
      <c r="P21" s="88"/>
    </row>
    <row r="22" spans="2:16" x14ac:dyDescent="0.25">
      <c r="B22" s="87"/>
      <c r="C22" s="92" t="s">
        <v>129</v>
      </c>
      <c r="D22" s="92"/>
      <c r="E22" s="92" t="s">
        <v>130</v>
      </c>
      <c r="F22" s="92"/>
      <c r="G22" s="92"/>
      <c r="H22" s="92"/>
      <c r="I22" s="92"/>
      <c r="J22" s="92"/>
      <c r="K22" s="92"/>
      <c r="L22" s="92"/>
      <c r="M22" s="92"/>
      <c r="N22" s="92"/>
      <c r="O22" s="92"/>
      <c r="P22" s="88"/>
    </row>
    <row r="23" spans="2:16" x14ac:dyDescent="0.25">
      <c r="B23" s="87"/>
      <c r="C23" s="92" t="s">
        <v>131</v>
      </c>
      <c r="D23" s="92"/>
      <c r="E23" s="92" t="s">
        <v>132</v>
      </c>
      <c r="F23" s="92"/>
      <c r="G23" s="92"/>
      <c r="H23" s="92"/>
      <c r="I23" s="92"/>
      <c r="J23" s="92"/>
      <c r="K23" s="92"/>
      <c r="L23" s="92"/>
      <c r="M23" s="92"/>
      <c r="N23" s="92"/>
      <c r="O23" s="92"/>
      <c r="P23" s="88"/>
    </row>
    <row r="24" spans="2:16" x14ac:dyDescent="0.25">
      <c r="B24" s="87"/>
      <c r="C24" s="92" t="s">
        <v>133</v>
      </c>
      <c r="D24" s="92"/>
      <c r="E24" s="92" t="s">
        <v>134</v>
      </c>
      <c r="F24" s="92"/>
      <c r="G24" s="92"/>
      <c r="H24" s="92"/>
      <c r="I24" s="92"/>
      <c r="J24" s="92"/>
      <c r="K24" s="92"/>
      <c r="L24" s="92"/>
      <c r="M24" s="92"/>
      <c r="N24" s="92"/>
      <c r="O24" s="92"/>
      <c r="P24" s="88"/>
    </row>
    <row r="25" spans="2:16" x14ac:dyDescent="0.25">
      <c r="B25" s="87"/>
      <c r="C25" s="92" t="s">
        <v>135</v>
      </c>
      <c r="D25" s="92"/>
      <c r="E25" s="92" t="s">
        <v>136</v>
      </c>
      <c r="F25" s="92"/>
      <c r="G25" s="92"/>
      <c r="H25" s="92"/>
      <c r="I25" s="92"/>
      <c r="J25" s="92"/>
      <c r="K25" s="92"/>
      <c r="L25" s="92"/>
      <c r="M25" s="92"/>
      <c r="N25" s="92"/>
      <c r="O25" s="92"/>
      <c r="P25" s="88"/>
    </row>
    <row r="26" spans="2:16" ht="15.75" thickBot="1" x14ac:dyDescent="0.3">
      <c r="B26" s="89"/>
      <c r="C26" s="90"/>
      <c r="D26" s="90"/>
      <c r="E26" s="90"/>
      <c r="F26" s="90"/>
      <c r="G26" s="90"/>
      <c r="H26" s="90"/>
      <c r="I26" s="90"/>
      <c r="J26" s="90"/>
      <c r="K26" s="90"/>
      <c r="L26" s="90"/>
      <c r="M26" s="90"/>
      <c r="N26" s="90"/>
      <c r="O26" s="90"/>
      <c r="P26" s="91"/>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3"/>
      <c r="J34" s="8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topLeftCell="A67"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97" t="s">
        <v>146</v>
      </c>
      <c r="D3" s="198"/>
      <c r="E3" s="198"/>
      <c r="F3" s="198"/>
      <c r="G3" s="198"/>
      <c r="H3" s="198"/>
      <c r="I3" s="198"/>
      <c r="J3" s="198"/>
      <c r="K3" s="198"/>
      <c r="L3" s="198"/>
      <c r="M3" s="198"/>
      <c r="N3" s="198"/>
      <c r="O3" s="198"/>
      <c r="P3" s="198"/>
      <c r="Q3" s="198"/>
      <c r="R3" s="198"/>
      <c r="S3" s="198"/>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205" t="s">
        <v>4</v>
      </c>
      <c r="D5" s="205"/>
      <c r="E5" s="205"/>
      <c r="F5" s="205"/>
      <c r="G5" s="205"/>
      <c r="H5" s="205"/>
      <c r="I5" s="205"/>
      <c r="J5" s="205"/>
      <c r="K5" s="205"/>
      <c r="L5" s="205"/>
      <c r="M5" s="205"/>
      <c r="N5" s="205"/>
      <c r="O5" s="205"/>
      <c r="P5" s="205"/>
      <c r="Q5" s="205"/>
      <c r="R5" s="205"/>
      <c r="S5" s="205"/>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206" t="s">
        <v>167</v>
      </c>
      <c r="D7" s="206"/>
      <c r="E7" s="206"/>
      <c r="F7" s="206"/>
      <c r="G7" s="206"/>
      <c r="H7" s="206"/>
      <c r="I7" s="206"/>
      <c r="J7" s="206"/>
      <c r="K7" s="206"/>
      <c r="L7" s="206"/>
      <c r="M7" s="206"/>
      <c r="N7" s="206"/>
      <c r="O7" s="206"/>
      <c r="P7" s="206"/>
      <c r="Q7" s="206"/>
      <c r="R7" s="206"/>
      <c r="S7" s="206"/>
      <c r="T7" s="11"/>
    </row>
    <row r="8" spans="2:25" ht="15" customHeight="1" x14ac:dyDescent="0.25">
      <c r="B8" s="21"/>
      <c r="C8" s="206"/>
      <c r="D8" s="206"/>
      <c r="E8" s="206"/>
      <c r="F8" s="206"/>
      <c r="G8" s="206"/>
      <c r="H8" s="206"/>
      <c r="I8" s="206"/>
      <c r="J8" s="206"/>
      <c r="K8" s="206"/>
      <c r="L8" s="206"/>
      <c r="M8" s="206"/>
      <c r="N8" s="206"/>
      <c r="O8" s="206"/>
      <c r="P8" s="206"/>
      <c r="Q8" s="206"/>
      <c r="R8" s="206"/>
      <c r="S8" s="206"/>
      <c r="T8" s="11"/>
    </row>
    <row r="9" spans="2:25" ht="15" customHeight="1" x14ac:dyDescent="0.25">
      <c r="B9" s="21"/>
      <c r="C9" s="206"/>
      <c r="D9" s="206"/>
      <c r="E9" s="206"/>
      <c r="F9" s="206"/>
      <c r="G9" s="206"/>
      <c r="H9" s="206"/>
      <c r="I9" s="206"/>
      <c r="J9" s="206"/>
      <c r="K9" s="206"/>
      <c r="L9" s="206"/>
      <c r="M9" s="206"/>
      <c r="N9" s="206"/>
      <c r="O9" s="206"/>
      <c r="P9" s="206"/>
      <c r="Q9" s="206"/>
      <c r="R9" s="206"/>
      <c r="S9" s="206"/>
      <c r="T9" s="11"/>
    </row>
    <row r="10" spans="2:25" ht="15" customHeight="1" x14ac:dyDescent="0.25">
      <c r="B10" s="21"/>
      <c r="C10" s="206"/>
      <c r="D10" s="206"/>
      <c r="E10" s="206"/>
      <c r="F10" s="206"/>
      <c r="G10" s="206"/>
      <c r="H10" s="206"/>
      <c r="I10" s="206"/>
      <c r="J10" s="206"/>
      <c r="K10" s="206"/>
      <c r="L10" s="206"/>
      <c r="M10" s="206"/>
      <c r="N10" s="206"/>
      <c r="O10" s="206"/>
      <c r="P10" s="206"/>
      <c r="Q10" s="206"/>
      <c r="R10" s="206"/>
      <c r="S10" s="206"/>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203" t="s">
        <v>148</v>
      </c>
      <c r="D12" s="203"/>
      <c r="E12" s="203"/>
      <c r="F12" s="203"/>
      <c r="G12" s="203"/>
      <c r="H12" s="203"/>
      <c r="I12" s="203"/>
      <c r="J12" s="203"/>
      <c r="K12" s="203"/>
      <c r="L12" s="203"/>
      <c r="M12" s="203"/>
      <c r="N12" s="203"/>
      <c r="O12" s="203"/>
      <c r="P12" s="203"/>
      <c r="Q12" s="203"/>
      <c r="R12" s="203"/>
      <c r="S12" s="203"/>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149</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23</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9</v>
      </c>
      <c r="D18" s="52" t="s">
        <v>152</v>
      </c>
      <c r="E18" s="7"/>
      <c r="F18" s="7"/>
      <c r="G18" s="7"/>
      <c r="H18" s="7"/>
      <c r="I18" s="7"/>
      <c r="J18" s="7"/>
      <c r="L18" s="7"/>
      <c r="M18" s="8"/>
      <c r="N18" s="7"/>
      <c r="O18" s="7"/>
      <c r="P18" s="7"/>
      <c r="Q18" s="7"/>
      <c r="R18" s="7"/>
      <c r="S18" s="7"/>
      <c r="T18" s="11"/>
    </row>
    <row r="19" spans="2:20" ht="15" customHeight="1" x14ac:dyDescent="0.2">
      <c r="B19" s="21"/>
      <c r="C19" s="58" t="s">
        <v>9</v>
      </c>
      <c r="D19" s="7" t="s">
        <v>153</v>
      </c>
      <c r="E19" s="7"/>
      <c r="F19" s="7"/>
      <c r="G19" s="7"/>
      <c r="H19" s="7"/>
      <c r="I19" s="7"/>
      <c r="J19" s="7"/>
      <c r="L19" s="7"/>
      <c r="M19" s="8"/>
      <c r="N19" s="7"/>
      <c r="O19" s="7"/>
      <c r="P19" s="7"/>
      <c r="Q19" s="7"/>
      <c r="R19" s="7"/>
      <c r="S19" s="7"/>
      <c r="T19" s="11"/>
    </row>
    <row r="20" spans="2:20" ht="15" customHeight="1" x14ac:dyDescent="0.2">
      <c r="B20" s="21"/>
      <c r="C20" s="58" t="s">
        <v>9</v>
      </c>
      <c r="D20" s="7" t="s">
        <v>154</v>
      </c>
      <c r="E20" s="7"/>
      <c r="F20" s="7"/>
      <c r="G20" s="7"/>
      <c r="H20" s="7"/>
      <c r="I20" s="7"/>
      <c r="J20" s="7"/>
      <c r="L20" s="7"/>
      <c r="M20" s="8"/>
      <c r="N20" s="7"/>
      <c r="O20" s="7"/>
      <c r="P20" s="7"/>
      <c r="Q20" s="7"/>
      <c r="R20" s="7"/>
      <c r="S20" s="7"/>
      <c r="T20" s="11"/>
    </row>
    <row r="21" spans="2:20" ht="15" customHeight="1" x14ac:dyDescent="0.2">
      <c r="B21" s="21"/>
      <c r="C21" s="58" t="s">
        <v>9</v>
      </c>
      <c r="D21" s="7" t="s">
        <v>24</v>
      </c>
      <c r="E21" s="7"/>
      <c r="F21" s="7"/>
      <c r="G21" s="7"/>
      <c r="H21" s="7"/>
      <c r="I21" s="7"/>
      <c r="J21" s="7"/>
      <c r="L21" s="7"/>
      <c r="M21" s="8"/>
      <c r="N21" s="7"/>
      <c r="O21" s="7"/>
      <c r="P21" s="7"/>
      <c r="Q21" s="7"/>
      <c r="R21" s="7"/>
      <c r="S21" s="7"/>
      <c r="T21" s="11"/>
    </row>
    <row r="22" spans="2:20" ht="15" customHeight="1" x14ac:dyDescent="0.2">
      <c r="B22" s="21"/>
      <c r="C22" s="58" t="s">
        <v>9</v>
      </c>
      <c r="D22" s="7" t="s">
        <v>43</v>
      </c>
      <c r="E22" s="7"/>
      <c r="F22" s="7"/>
      <c r="G22" s="7"/>
      <c r="H22" s="7"/>
      <c r="I22" s="7"/>
      <c r="J22" s="7"/>
      <c r="L22" s="7"/>
      <c r="M22" s="8"/>
      <c r="N22" s="7"/>
      <c r="O22" s="7"/>
      <c r="P22" s="7"/>
      <c r="Q22" s="7"/>
      <c r="R22" s="7"/>
      <c r="S22" s="7"/>
      <c r="T22" s="11"/>
    </row>
    <row r="23" spans="2:20" ht="15" customHeight="1" x14ac:dyDescent="0.2">
      <c r="B23" s="21"/>
      <c r="C23" s="58" t="s">
        <v>9</v>
      </c>
      <c r="D23" s="3" t="s">
        <v>150</v>
      </c>
      <c r="E23" s="7"/>
      <c r="F23" s="7"/>
      <c r="G23" s="7"/>
      <c r="H23" s="7"/>
      <c r="I23" s="7"/>
      <c r="J23" s="7"/>
      <c r="L23" s="7"/>
      <c r="M23" s="8"/>
      <c r="N23" s="7"/>
      <c r="O23" s="7"/>
      <c r="P23" s="7"/>
      <c r="Q23" s="7"/>
      <c r="R23" s="7"/>
      <c r="S23" s="7"/>
      <c r="T23" s="11"/>
    </row>
    <row r="24" spans="2:20" ht="15" customHeight="1" x14ac:dyDescent="0.2">
      <c r="B24" s="21"/>
      <c r="C24" s="58" t="s">
        <v>9</v>
      </c>
      <c r="D24" s="53" t="s">
        <v>25</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168</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22</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10</v>
      </c>
      <c r="D30" s="42" t="s">
        <v>11</v>
      </c>
      <c r="E30" s="42" t="s">
        <v>12</v>
      </c>
      <c r="F30" s="7"/>
      <c r="G30" s="7"/>
      <c r="H30" s="7"/>
      <c r="I30" s="7"/>
      <c r="J30" s="7"/>
      <c r="L30" s="7"/>
      <c r="M30" s="8"/>
      <c r="N30" s="7"/>
      <c r="O30" s="7"/>
      <c r="P30" s="7"/>
      <c r="Q30" s="7"/>
      <c r="R30" s="7"/>
      <c r="S30" s="7"/>
      <c r="T30" s="11"/>
    </row>
    <row r="31" spans="2:20" ht="15" customHeight="1" x14ac:dyDescent="0.25">
      <c r="B31" s="21"/>
      <c r="C31" s="43" t="s">
        <v>13</v>
      </c>
      <c r="D31" s="44">
        <v>1</v>
      </c>
      <c r="E31" s="97"/>
      <c r="F31" s="7"/>
      <c r="G31" s="7"/>
      <c r="H31" s="7"/>
      <c r="I31" s="7"/>
      <c r="J31" s="7"/>
      <c r="L31" s="7"/>
      <c r="M31" s="8"/>
      <c r="N31" s="7"/>
      <c r="O31" s="7"/>
      <c r="P31" s="7"/>
      <c r="Q31" s="7"/>
      <c r="R31" s="7"/>
      <c r="S31" s="7"/>
      <c r="T31" s="11"/>
    </row>
    <row r="32" spans="2:20" ht="15" customHeight="1" x14ac:dyDescent="0.25">
      <c r="B32" s="21"/>
      <c r="C32" s="45" t="s">
        <v>14</v>
      </c>
      <c r="D32" s="46">
        <v>2</v>
      </c>
      <c r="E32" s="98"/>
      <c r="F32" s="7"/>
      <c r="G32" s="7"/>
      <c r="H32" s="7"/>
      <c r="I32" s="7"/>
      <c r="J32" s="7"/>
      <c r="L32" s="7"/>
      <c r="M32" s="8"/>
      <c r="N32" s="7"/>
      <c r="O32" s="7"/>
      <c r="P32" s="7"/>
      <c r="Q32" s="7"/>
      <c r="R32" s="7"/>
      <c r="S32" s="7"/>
      <c r="T32" s="11"/>
    </row>
    <row r="33" spans="2:20" ht="15" customHeight="1" x14ac:dyDescent="0.25">
      <c r="B33" s="21"/>
      <c r="C33" s="45" t="s">
        <v>15</v>
      </c>
      <c r="D33" s="46">
        <v>3</v>
      </c>
      <c r="E33" s="47"/>
      <c r="F33" s="7"/>
      <c r="G33" s="7"/>
      <c r="H33" s="7"/>
      <c r="I33" s="7"/>
      <c r="J33" s="7"/>
      <c r="L33" s="7"/>
      <c r="M33" s="8"/>
      <c r="N33" s="7"/>
      <c r="O33" s="7"/>
      <c r="P33" s="7"/>
      <c r="Q33" s="7"/>
      <c r="R33" s="7"/>
      <c r="S33" s="7"/>
      <c r="T33" s="11"/>
    </row>
    <row r="34" spans="2:20" ht="15" customHeight="1" x14ac:dyDescent="0.25">
      <c r="B34" s="21"/>
      <c r="C34" s="45" t="s">
        <v>16</v>
      </c>
      <c r="D34" s="46">
        <v>4</v>
      </c>
      <c r="E34" s="48"/>
      <c r="F34" s="7"/>
      <c r="G34" s="7"/>
      <c r="H34" s="7"/>
      <c r="I34" s="7"/>
      <c r="J34" s="7"/>
      <c r="L34" s="7"/>
      <c r="M34" s="8"/>
      <c r="N34" s="7"/>
      <c r="O34" s="7"/>
      <c r="P34" s="7"/>
      <c r="Q34" s="7"/>
      <c r="R34" s="7"/>
      <c r="S34" s="7"/>
      <c r="T34" s="11"/>
    </row>
    <row r="35" spans="2:20" ht="15" customHeight="1" x14ac:dyDescent="0.25">
      <c r="B35" s="21"/>
      <c r="C35" s="49" t="s">
        <v>17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203" t="s">
        <v>169</v>
      </c>
      <c r="D37" s="207"/>
      <c r="E37" s="207"/>
      <c r="F37" s="207"/>
      <c r="G37" s="207"/>
      <c r="H37" s="207"/>
      <c r="I37" s="207"/>
      <c r="J37" s="207"/>
      <c r="K37" s="207"/>
      <c r="L37" s="207"/>
      <c r="M37" s="207"/>
      <c r="N37" s="207"/>
      <c r="O37" s="207"/>
      <c r="P37" s="207"/>
      <c r="Q37" s="207"/>
      <c r="R37" s="207"/>
      <c r="S37" s="207"/>
      <c r="T37" s="11"/>
    </row>
    <row r="38" spans="2:20" ht="15" customHeight="1" x14ac:dyDescent="0.25">
      <c r="B38" s="21"/>
      <c r="C38" s="207"/>
      <c r="D38" s="207"/>
      <c r="E38" s="207"/>
      <c r="F38" s="207"/>
      <c r="G38" s="207"/>
      <c r="H38" s="207"/>
      <c r="I38" s="207"/>
      <c r="J38" s="207"/>
      <c r="K38" s="207"/>
      <c r="L38" s="207"/>
      <c r="M38" s="207"/>
      <c r="N38" s="207"/>
      <c r="O38" s="207"/>
      <c r="P38" s="207"/>
      <c r="Q38" s="207"/>
      <c r="R38" s="207"/>
      <c r="S38" s="207"/>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33" t="s">
        <v>170</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208" t="s">
        <v>151</v>
      </c>
      <c r="D42" s="209"/>
      <c r="E42" s="209"/>
      <c r="F42" s="209"/>
      <c r="G42" s="209"/>
      <c r="H42" s="209"/>
      <c r="I42" s="209"/>
      <c r="J42" s="209"/>
      <c r="K42" s="209"/>
      <c r="L42" s="209"/>
      <c r="M42" s="209"/>
      <c r="N42" s="209"/>
      <c r="O42" s="209"/>
      <c r="P42" s="209"/>
      <c r="Q42" s="209"/>
      <c r="R42" s="209"/>
      <c r="S42" s="209"/>
      <c r="T42" s="11"/>
    </row>
    <row r="43" spans="2:20" x14ac:dyDescent="0.25">
      <c r="B43" s="21"/>
      <c r="C43" s="209"/>
      <c r="D43" s="209"/>
      <c r="E43" s="209"/>
      <c r="F43" s="209"/>
      <c r="G43" s="209"/>
      <c r="H43" s="209"/>
      <c r="I43" s="209"/>
      <c r="J43" s="209"/>
      <c r="K43" s="209"/>
      <c r="L43" s="209"/>
      <c r="M43" s="209"/>
      <c r="N43" s="209"/>
      <c r="O43" s="209"/>
      <c r="P43" s="209"/>
      <c r="Q43" s="209"/>
      <c r="R43" s="209"/>
      <c r="S43" s="209"/>
      <c r="T43" s="11"/>
    </row>
    <row r="44" spans="2:20" x14ac:dyDescent="0.25">
      <c r="B44" s="21"/>
      <c r="C44" s="209"/>
      <c r="D44" s="209"/>
      <c r="E44" s="209"/>
      <c r="F44" s="209"/>
      <c r="G44" s="209"/>
      <c r="H44" s="209"/>
      <c r="I44" s="209"/>
      <c r="J44" s="209"/>
      <c r="K44" s="209"/>
      <c r="L44" s="209"/>
      <c r="M44" s="209"/>
      <c r="N44" s="209"/>
      <c r="O44" s="209"/>
      <c r="P44" s="209"/>
      <c r="Q44" s="209"/>
      <c r="R44" s="209"/>
      <c r="S44" s="209"/>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203" t="s">
        <v>171</v>
      </c>
      <c r="D46" s="207"/>
      <c r="E46" s="207"/>
      <c r="F46" s="207"/>
      <c r="G46" s="207"/>
      <c r="H46" s="207"/>
      <c r="I46" s="207"/>
      <c r="J46" s="207"/>
      <c r="K46" s="207"/>
      <c r="L46" s="207"/>
      <c r="M46" s="207"/>
      <c r="N46" s="207"/>
      <c r="O46" s="207"/>
      <c r="P46" s="207"/>
      <c r="Q46" s="207"/>
      <c r="R46" s="207"/>
      <c r="S46" s="207"/>
      <c r="T46" s="11"/>
    </row>
    <row r="47" spans="2:20" x14ac:dyDescent="0.25">
      <c r="B47" s="21"/>
      <c r="C47" s="207"/>
      <c r="D47" s="207"/>
      <c r="E47" s="207"/>
      <c r="F47" s="207"/>
      <c r="G47" s="207"/>
      <c r="H47" s="207"/>
      <c r="I47" s="207"/>
      <c r="J47" s="207"/>
      <c r="K47" s="207"/>
      <c r="L47" s="207"/>
      <c r="M47" s="207"/>
      <c r="N47" s="207"/>
      <c r="O47" s="207"/>
      <c r="P47" s="207"/>
      <c r="Q47" s="207"/>
      <c r="R47" s="207"/>
      <c r="S47" s="207"/>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26</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27</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203" t="s">
        <v>155</v>
      </c>
      <c r="D55" s="203"/>
      <c r="E55" s="203"/>
      <c r="F55" s="203"/>
      <c r="G55" s="203"/>
      <c r="H55" s="203"/>
      <c r="I55" s="203"/>
      <c r="J55" s="203"/>
      <c r="K55" s="203"/>
      <c r="L55" s="203"/>
      <c r="M55" s="203"/>
      <c r="N55" s="203"/>
      <c r="O55" s="203"/>
      <c r="P55" s="203"/>
      <c r="Q55" s="203"/>
      <c r="R55" s="203"/>
      <c r="S55" s="203"/>
      <c r="T55" s="11"/>
    </row>
    <row r="56" spans="2:20" ht="15" customHeight="1" x14ac:dyDescent="0.25">
      <c r="B56" s="21"/>
      <c r="C56" s="203"/>
      <c r="D56" s="203"/>
      <c r="E56" s="203"/>
      <c r="F56" s="203"/>
      <c r="G56" s="203"/>
      <c r="H56" s="203"/>
      <c r="I56" s="203"/>
      <c r="J56" s="203"/>
      <c r="K56" s="203"/>
      <c r="L56" s="203"/>
      <c r="M56" s="203"/>
      <c r="N56" s="203"/>
      <c r="O56" s="203"/>
      <c r="P56" s="203"/>
      <c r="Q56" s="203"/>
      <c r="R56" s="203"/>
      <c r="S56" s="203"/>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203" t="s">
        <v>62</v>
      </c>
      <c r="D58" s="207"/>
      <c r="E58" s="207"/>
      <c r="F58" s="207"/>
      <c r="G58" s="207"/>
      <c r="H58" s="207"/>
      <c r="I58" s="207"/>
      <c r="J58" s="207"/>
      <c r="K58" s="207"/>
      <c r="L58" s="207"/>
      <c r="M58" s="207"/>
      <c r="N58" s="207"/>
      <c r="O58" s="207"/>
      <c r="P58" s="207"/>
      <c r="Q58" s="207"/>
      <c r="R58" s="207"/>
      <c r="S58" s="207"/>
      <c r="T58" s="11"/>
    </row>
    <row r="59" spans="2:20" ht="15" customHeight="1" x14ac:dyDescent="0.25">
      <c r="B59" s="21"/>
      <c r="C59" s="207"/>
      <c r="D59" s="207"/>
      <c r="E59" s="207"/>
      <c r="F59" s="207"/>
      <c r="G59" s="207"/>
      <c r="H59" s="207"/>
      <c r="I59" s="207"/>
      <c r="J59" s="207"/>
      <c r="K59" s="207"/>
      <c r="L59" s="207"/>
      <c r="M59" s="207"/>
      <c r="N59" s="207"/>
      <c r="O59" s="207"/>
      <c r="P59" s="207"/>
      <c r="Q59" s="207"/>
      <c r="R59" s="207"/>
      <c r="S59" s="207"/>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203" t="s">
        <v>156</v>
      </c>
      <c r="D61" s="207"/>
      <c r="E61" s="207"/>
      <c r="F61" s="207"/>
      <c r="G61" s="207"/>
      <c r="H61" s="207"/>
      <c r="I61" s="207"/>
      <c r="J61" s="207"/>
      <c r="K61" s="207"/>
      <c r="L61" s="207"/>
      <c r="M61" s="207"/>
      <c r="N61" s="207"/>
      <c r="O61" s="207"/>
      <c r="P61" s="207"/>
      <c r="Q61" s="207"/>
      <c r="R61" s="207"/>
      <c r="S61" s="207"/>
      <c r="T61" s="11"/>
    </row>
    <row r="62" spans="2:20" ht="15" customHeight="1" x14ac:dyDescent="0.25">
      <c r="B62" s="21"/>
      <c r="C62" s="207"/>
      <c r="D62" s="207"/>
      <c r="E62" s="207"/>
      <c r="F62" s="207"/>
      <c r="G62" s="207"/>
      <c r="H62" s="207"/>
      <c r="I62" s="207"/>
      <c r="J62" s="207"/>
      <c r="K62" s="207"/>
      <c r="L62" s="207"/>
      <c r="M62" s="207"/>
      <c r="N62" s="207"/>
      <c r="O62" s="207"/>
      <c r="P62" s="207"/>
      <c r="Q62" s="207"/>
      <c r="R62" s="207"/>
      <c r="S62" s="207"/>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203" t="s">
        <v>60</v>
      </c>
      <c r="D64" s="207"/>
      <c r="E64" s="207"/>
      <c r="F64" s="207"/>
      <c r="G64" s="207"/>
      <c r="H64" s="207"/>
      <c r="I64" s="207"/>
      <c r="J64" s="207"/>
      <c r="K64" s="207"/>
      <c r="L64" s="207"/>
      <c r="M64" s="207"/>
      <c r="N64" s="207"/>
      <c r="O64" s="207"/>
      <c r="P64" s="207"/>
      <c r="Q64" s="207"/>
      <c r="R64" s="207"/>
      <c r="S64" s="207"/>
      <c r="T64" s="11"/>
    </row>
    <row r="65" spans="2:20" ht="15" customHeight="1" x14ac:dyDescent="0.25">
      <c r="B65" s="21"/>
      <c r="C65" s="207"/>
      <c r="D65" s="207"/>
      <c r="E65" s="207"/>
      <c r="F65" s="207"/>
      <c r="G65" s="207"/>
      <c r="H65" s="207"/>
      <c r="I65" s="207"/>
      <c r="J65" s="207"/>
      <c r="K65" s="207"/>
      <c r="L65" s="207"/>
      <c r="M65" s="207"/>
      <c r="N65" s="207"/>
      <c r="O65" s="207"/>
      <c r="P65" s="207"/>
      <c r="Q65" s="207"/>
      <c r="R65" s="207"/>
      <c r="S65" s="207"/>
      <c r="T65" s="11"/>
    </row>
    <row r="66" spans="2:20" ht="15" customHeight="1" x14ac:dyDescent="0.25">
      <c r="B66" s="21"/>
      <c r="C66" s="59"/>
      <c r="D66" s="59"/>
      <c r="E66" s="59"/>
      <c r="F66" s="59"/>
      <c r="G66" s="59"/>
      <c r="H66" s="59"/>
      <c r="I66" s="59"/>
      <c r="J66" s="59"/>
      <c r="K66" s="59"/>
      <c r="L66" s="59"/>
      <c r="M66" s="59"/>
      <c r="N66" s="59"/>
      <c r="O66" s="59"/>
      <c r="P66" s="59"/>
      <c r="Q66" s="59"/>
      <c r="R66" s="59"/>
      <c r="S66" s="59"/>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157</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31</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33</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34</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9</v>
      </c>
      <c r="D76" s="7" t="s">
        <v>160</v>
      </c>
      <c r="E76" s="7"/>
      <c r="F76" s="7"/>
      <c r="G76" s="7"/>
      <c r="H76" s="7"/>
      <c r="I76" s="7"/>
      <c r="J76" s="7"/>
      <c r="L76" s="7"/>
      <c r="M76" s="8"/>
      <c r="N76" s="7"/>
      <c r="O76" s="7"/>
      <c r="P76" s="7"/>
      <c r="Q76" s="7"/>
      <c r="R76" s="7"/>
      <c r="S76" s="7"/>
      <c r="T76" s="11"/>
    </row>
    <row r="77" spans="2:20" ht="15" customHeight="1" x14ac:dyDescent="0.2">
      <c r="B77" s="21"/>
      <c r="C77" s="58" t="s">
        <v>9</v>
      </c>
      <c r="D77" s="7" t="s">
        <v>32</v>
      </c>
      <c r="E77" s="7"/>
      <c r="F77" s="7"/>
      <c r="G77" s="7"/>
      <c r="H77" s="7"/>
      <c r="I77" s="7"/>
      <c r="J77" s="7"/>
      <c r="L77" s="7"/>
      <c r="M77" s="8"/>
      <c r="N77" s="7"/>
      <c r="O77" s="7"/>
      <c r="P77" s="7"/>
      <c r="Q77" s="7"/>
      <c r="R77" s="7"/>
      <c r="S77" s="7"/>
      <c r="T77" s="11"/>
    </row>
    <row r="78" spans="2:20" ht="15" customHeight="1" x14ac:dyDescent="0.2">
      <c r="B78" s="21"/>
      <c r="C78" s="58" t="s">
        <v>9</v>
      </c>
      <c r="D78" s="7" t="s">
        <v>161</v>
      </c>
      <c r="E78" s="7"/>
      <c r="F78" s="7"/>
      <c r="G78" s="7"/>
      <c r="H78" s="7"/>
      <c r="I78" s="7"/>
      <c r="J78" s="7"/>
      <c r="L78" s="7"/>
      <c r="M78" s="8"/>
      <c r="N78" s="7"/>
      <c r="O78" s="7"/>
      <c r="P78" s="7"/>
      <c r="Q78" s="7"/>
      <c r="R78" s="7"/>
      <c r="S78" s="7"/>
      <c r="T78" s="11"/>
    </row>
    <row r="79" spans="2:20" ht="15" customHeight="1" x14ac:dyDescent="0.2">
      <c r="B79" s="21"/>
      <c r="C79" s="58" t="s">
        <v>9</v>
      </c>
      <c r="D79" s="7" t="s">
        <v>162</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173</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9</v>
      </c>
      <c r="D83" s="7" t="s">
        <v>163</v>
      </c>
      <c r="E83" s="7"/>
      <c r="F83" s="7"/>
      <c r="G83" s="7"/>
      <c r="H83" s="7"/>
      <c r="I83" s="7"/>
      <c r="J83" s="7"/>
      <c r="L83" s="7"/>
      <c r="M83" s="8"/>
      <c r="N83" s="7"/>
      <c r="O83" s="7"/>
      <c r="P83" s="7"/>
      <c r="Q83" s="7"/>
      <c r="R83" s="7"/>
      <c r="S83" s="7"/>
      <c r="T83" s="11"/>
    </row>
    <row r="84" spans="2:20" ht="15" customHeight="1" x14ac:dyDescent="0.2">
      <c r="B84" s="21"/>
      <c r="C84" s="58" t="s">
        <v>9</v>
      </c>
      <c r="D84" s="7" t="s">
        <v>164</v>
      </c>
      <c r="E84" s="7"/>
      <c r="F84" s="7"/>
      <c r="G84" s="7"/>
      <c r="H84" s="7"/>
      <c r="I84" s="7"/>
      <c r="J84" s="7"/>
      <c r="L84" s="7"/>
      <c r="M84" s="8"/>
      <c r="N84" s="7"/>
      <c r="O84" s="7"/>
      <c r="P84" s="7"/>
      <c r="Q84" s="7"/>
      <c r="R84" s="7"/>
      <c r="S84" s="7"/>
      <c r="T84" s="11"/>
    </row>
    <row r="85" spans="2:20" ht="15" customHeight="1" x14ac:dyDescent="0.2">
      <c r="B85" s="21"/>
      <c r="C85" s="58" t="s">
        <v>9</v>
      </c>
      <c r="D85" s="7" t="s">
        <v>165</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203" t="s">
        <v>35</v>
      </c>
      <c r="D88" s="204"/>
      <c r="E88" s="204"/>
      <c r="F88" s="204"/>
      <c r="G88" s="204"/>
      <c r="H88" s="204"/>
      <c r="I88" s="204"/>
      <c r="J88" s="204"/>
      <c r="K88" s="204"/>
      <c r="L88" s="204"/>
      <c r="M88" s="204"/>
      <c r="N88" s="204"/>
      <c r="O88" s="204"/>
      <c r="P88" s="204"/>
      <c r="Q88" s="204"/>
      <c r="R88" s="204"/>
      <c r="S88" s="204"/>
      <c r="T88" s="11"/>
    </row>
    <row r="89" spans="2:20" ht="15" customHeight="1" x14ac:dyDescent="0.25">
      <c r="B89" s="21"/>
      <c r="C89" s="204"/>
      <c r="D89" s="204"/>
      <c r="E89" s="204"/>
      <c r="F89" s="204"/>
      <c r="G89" s="204"/>
      <c r="H89" s="204"/>
      <c r="I89" s="204"/>
      <c r="J89" s="204"/>
      <c r="K89" s="204"/>
      <c r="L89" s="204"/>
      <c r="M89" s="204"/>
      <c r="N89" s="204"/>
      <c r="O89" s="204"/>
      <c r="P89" s="204"/>
      <c r="Q89" s="204"/>
      <c r="R89" s="204"/>
      <c r="S89" s="204"/>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02" t="s">
        <v>29</v>
      </c>
      <c r="L99" s="202"/>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showZeros="0" topLeftCell="A25" zoomScale="85" zoomScaleNormal="85" workbookViewId="0">
      <selection activeCell="F29" sqref="F29:F3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62"/>
      <c r="C2" s="70"/>
      <c r="D2" s="71"/>
      <c r="E2" s="72"/>
      <c r="F2" s="71"/>
      <c r="G2" s="71"/>
      <c r="H2" s="72"/>
      <c r="I2" s="71"/>
      <c r="J2" s="71"/>
      <c r="K2" s="71"/>
      <c r="L2" s="63"/>
    </row>
    <row r="3" spans="2:16" ht="27" x14ac:dyDescent="0.25">
      <c r="B3" s="64"/>
      <c r="C3" s="197" t="s">
        <v>166</v>
      </c>
      <c r="D3" s="198"/>
      <c r="E3" s="198"/>
      <c r="F3" s="198"/>
      <c r="G3" s="198"/>
      <c r="H3" s="198"/>
      <c r="I3" s="198"/>
      <c r="J3" s="198"/>
      <c r="K3" s="198"/>
      <c r="L3" s="73"/>
      <c r="M3" s="5"/>
      <c r="N3" s="5"/>
      <c r="O3" s="5"/>
      <c r="P3" s="5"/>
    </row>
    <row r="4" spans="2:16" ht="6" customHeight="1" thickBot="1" x14ac:dyDescent="0.3">
      <c r="B4" s="64"/>
      <c r="C4" s="16"/>
      <c r="D4" s="7"/>
      <c r="E4" s="3"/>
      <c r="F4" s="7"/>
      <c r="G4" s="7"/>
      <c r="H4" s="3"/>
      <c r="I4" s="7"/>
      <c r="J4" s="7"/>
      <c r="K4" s="7"/>
      <c r="L4" s="65"/>
    </row>
    <row r="5" spans="2:16" ht="27.75" customHeight="1" x14ac:dyDescent="0.25">
      <c r="B5" s="64"/>
      <c r="C5" s="230" t="s">
        <v>3</v>
      </c>
      <c r="D5" s="231"/>
      <c r="E5" s="231"/>
      <c r="F5" s="231"/>
      <c r="G5" s="231"/>
      <c r="H5" s="232"/>
      <c r="I5" s="236" t="s">
        <v>18</v>
      </c>
      <c r="J5" s="237"/>
      <c r="K5" s="238"/>
      <c r="L5" s="65"/>
    </row>
    <row r="6" spans="2:16" ht="28.5" customHeight="1" thickBot="1" x14ac:dyDescent="0.3">
      <c r="B6" s="64"/>
      <c r="C6" s="233"/>
      <c r="D6" s="234"/>
      <c r="E6" s="234"/>
      <c r="F6" s="234"/>
      <c r="G6" s="234"/>
      <c r="H6" s="235"/>
      <c r="I6" s="239">
        <f>+D10</f>
        <v>93.05</v>
      </c>
      <c r="J6" s="240"/>
      <c r="K6" s="241"/>
      <c r="L6" s="65"/>
    </row>
    <row r="7" spans="2:16" ht="9.75" customHeight="1" thickBot="1" x14ac:dyDescent="0.3">
      <c r="B7" s="64"/>
      <c r="C7" s="16"/>
      <c r="D7" s="7"/>
      <c r="E7" s="3"/>
      <c r="F7" s="7"/>
      <c r="G7" s="7"/>
      <c r="H7" s="3"/>
      <c r="I7" s="7"/>
      <c r="J7" s="7"/>
      <c r="K7" s="7"/>
      <c r="L7" s="65"/>
    </row>
    <row r="8" spans="2:16" ht="26.1" customHeight="1" x14ac:dyDescent="0.25">
      <c r="B8" s="64"/>
      <c r="C8" s="244" t="s">
        <v>138</v>
      </c>
      <c r="D8" s="246" t="s">
        <v>21</v>
      </c>
      <c r="E8" s="242" t="s">
        <v>20</v>
      </c>
      <c r="F8" s="246" t="s">
        <v>139</v>
      </c>
      <c r="G8" s="246" t="s">
        <v>21</v>
      </c>
      <c r="H8" s="242" t="s">
        <v>20</v>
      </c>
      <c r="I8" s="246" t="s">
        <v>1</v>
      </c>
      <c r="J8" s="226" t="s">
        <v>5</v>
      </c>
      <c r="K8" s="228" t="s">
        <v>6</v>
      </c>
      <c r="L8" s="65"/>
      <c r="M8" s="6"/>
    </row>
    <row r="9" spans="2:16" ht="42.95" customHeight="1" thickBot="1" x14ac:dyDescent="0.3">
      <c r="B9" s="64"/>
      <c r="C9" s="245"/>
      <c r="D9" s="247"/>
      <c r="E9" s="243"/>
      <c r="F9" s="248"/>
      <c r="G9" s="247"/>
      <c r="H9" s="243"/>
      <c r="I9" s="247"/>
      <c r="J9" s="227"/>
      <c r="K9" s="229"/>
      <c r="L9" s="65"/>
      <c r="M9" s="6"/>
    </row>
    <row r="10" spans="2:16" ht="28.5" customHeight="1" x14ac:dyDescent="0.25">
      <c r="B10" s="64"/>
      <c r="C10" s="211" t="s">
        <v>41</v>
      </c>
      <c r="D10" s="213">
        <f>((E10*G10)+(E16*G16)+(E29*G29)+(E34*G34))</f>
        <v>93.05</v>
      </c>
      <c r="E10" s="216">
        <v>0.3</v>
      </c>
      <c r="F10" s="224" t="s">
        <v>38</v>
      </c>
      <c r="G10" s="225">
        <f>(+(J10*15)+(J11*10)+(J12*15)+(J13*20)+(J14*20)+(J15*20))/100</f>
        <v>100</v>
      </c>
      <c r="H10" s="96" t="s">
        <v>42</v>
      </c>
      <c r="I10" s="149" t="s">
        <v>42</v>
      </c>
      <c r="J10" s="150">
        <v>100</v>
      </c>
      <c r="K10" s="151"/>
      <c r="L10" s="65"/>
      <c r="M10" s="6"/>
      <c r="N10" s="55" t="s">
        <v>29</v>
      </c>
    </row>
    <row r="11" spans="2:16" ht="51" customHeight="1" x14ac:dyDescent="0.25">
      <c r="B11" s="64"/>
      <c r="C11" s="212"/>
      <c r="D11" s="214"/>
      <c r="E11" s="217"/>
      <c r="F11" s="220"/>
      <c r="G11" s="210"/>
      <c r="H11" s="68" t="s">
        <v>44</v>
      </c>
      <c r="I11" s="152" t="s">
        <v>44</v>
      </c>
      <c r="J11" s="153">
        <v>100</v>
      </c>
      <c r="K11" s="154"/>
      <c r="L11" s="65"/>
      <c r="M11" s="6"/>
      <c r="N11" s="55"/>
    </row>
    <row r="12" spans="2:16" ht="28.5" customHeight="1" x14ac:dyDescent="0.25">
      <c r="B12" s="64"/>
      <c r="C12" s="212"/>
      <c r="D12" s="214"/>
      <c r="E12" s="217"/>
      <c r="F12" s="220"/>
      <c r="G12" s="210"/>
      <c r="H12" s="68" t="s">
        <v>45</v>
      </c>
      <c r="I12" s="152" t="s">
        <v>45</v>
      </c>
      <c r="J12" s="153">
        <v>100</v>
      </c>
      <c r="K12" s="154"/>
      <c r="L12" s="65"/>
      <c r="M12" s="6"/>
    </row>
    <row r="13" spans="2:16" ht="66.75" customHeight="1" x14ac:dyDescent="0.25">
      <c r="B13" s="64"/>
      <c r="C13" s="212"/>
      <c r="D13" s="214"/>
      <c r="E13" s="217"/>
      <c r="F13" s="220"/>
      <c r="G13" s="210"/>
      <c r="H13" s="68" t="s">
        <v>70</v>
      </c>
      <c r="I13" s="152" t="s">
        <v>70</v>
      </c>
      <c r="J13" s="153">
        <v>100</v>
      </c>
      <c r="K13" s="154"/>
      <c r="L13" s="65"/>
      <c r="M13" s="6"/>
      <c r="N13" s="55"/>
    </row>
    <row r="14" spans="2:16" ht="34.5" customHeight="1" x14ac:dyDescent="0.25">
      <c r="B14" s="64"/>
      <c r="C14" s="212"/>
      <c r="D14" s="214"/>
      <c r="E14" s="217"/>
      <c r="F14" s="220"/>
      <c r="G14" s="210"/>
      <c r="H14" s="68" t="s">
        <v>71</v>
      </c>
      <c r="I14" s="152" t="s">
        <v>71</v>
      </c>
      <c r="J14" s="153">
        <v>100</v>
      </c>
      <c r="K14" s="154"/>
      <c r="L14" s="65"/>
      <c r="M14" s="6"/>
      <c r="N14" s="55" t="s">
        <v>30</v>
      </c>
    </row>
    <row r="15" spans="2:16" ht="39" customHeight="1" x14ac:dyDescent="0.25">
      <c r="B15" s="64"/>
      <c r="C15" s="212"/>
      <c r="D15" s="214"/>
      <c r="E15" s="218"/>
      <c r="F15" s="220"/>
      <c r="G15" s="210"/>
      <c r="H15" s="68" t="s">
        <v>64</v>
      </c>
      <c r="I15" s="152" t="s">
        <v>64</v>
      </c>
      <c r="J15" s="153">
        <v>100</v>
      </c>
      <c r="K15" s="154"/>
      <c r="L15" s="65"/>
      <c r="M15" s="6"/>
    </row>
    <row r="16" spans="2:16" ht="32.25" customHeight="1" x14ac:dyDescent="0.25">
      <c r="B16" s="64"/>
      <c r="C16" s="212"/>
      <c r="D16" s="214"/>
      <c r="E16" s="219">
        <v>0.6</v>
      </c>
      <c r="F16" s="220" t="s">
        <v>39</v>
      </c>
      <c r="G16" s="210">
        <f>+((J16*10)+(J17*4)+(J18*4)+(J19*8)+(J20*8)+(J21*8)+(J22*8)+(J23*20)+(J24*5)+(J25*5)+(J26*8)+(J27*6)+(J28*6))/100</f>
        <v>95</v>
      </c>
      <c r="H16" s="68" t="s">
        <v>63</v>
      </c>
      <c r="I16" s="152" t="s">
        <v>63</v>
      </c>
      <c r="J16" s="153">
        <v>100</v>
      </c>
      <c r="K16" s="154"/>
      <c r="L16" s="65"/>
    </row>
    <row r="17" spans="2:12" ht="29.25" customHeight="1" x14ac:dyDescent="0.25">
      <c r="B17" s="64"/>
      <c r="C17" s="212"/>
      <c r="D17" s="214"/>
      <c r="E17" s="217"/>
      <c r="F17" s="220"/>
      <c r="G17" s="210"/>
      <c r="H17" s="69" t="s">
        <v>46</v>
      </c>
      <c r="I17" s="155" t="s">
        <v>46</v>
      </c>
      <c r="J17" s="153">
        <v>100</v>
      </c>
      <c r="K17" s="154"/>
      <c r="L17" s="65"/>
    </row>
    <row r="18" spans="2:12" ht="29.25" customHeight="1" x14ac:dyDescent="0.25">
      <c r="B18" s="64"/>
      <c r="C18" s="212"/>
      <c r="D18" s="214"/>
      <c r="E18" s="217"/>
      <c r="F18" s="220"/>
      <c r="G18" s="210"/>
      <c r="H18" s="68" t="s">
        <v>47</v>
      </c>
      <c r="I18" s="152" t="s">
        <v>47</v>
      </c>
      <c r="J18" s="153">
        <v>100</v>
      </c>
      <c r="K18" s="154"/>
      <c r="L18" s="65"/>
    </row>
    <row r="19" spans="2:12" ht="35.25" customHeight="1" x14ac:dyDescent="0.25">
      <c r="B19" s="64"/>
      <c r="C19" s="212"/>
      <c r="D19" s="214"/>
      <c r="E19" s="217"/>
      <c r="F19" s="220"/>
      <c r="G19" s="210"/>
      <c r="H19" s="68" t="s">
        <v>64</v>
      </c>
      <c r="I19" s="152" t="s">
        <v>64</v>
      </c>
      <c r="J19" s="153">
        <v>100</v>
      </c>
      <c r="K19" s="154"/>
      <c r="L19" s="65"/>
    </row>
    <row r="20" spans="2:12" ht="25.5" customHeight="1" x14ac:dyDescent="0.25">
      <c r="B20" s="64"/>
      <c r="C20" s="212"/>
      <c r="D20" s="214"/>
      <c r="E20" s="217"/>
      <c r="F20" s="220"/>
      <c r="G20" s="210"/>
      <c r="H20" s="68" t="s">
        <v>72</v>
      </c>
      <c r="I20" s="152" t="s">
        <v>65</v>
      </c>
      <c r="J20" s="153">
        <v>100</v>
      </c>
      <c r="K20" s="154"/>
      <c r="L20" s="65"/>
    </row>
    <row r="21" spans="2:12" ht="27.75" customHeight="1" x14ac:dyDescent="0.25">
      <c r="B21" s="64"/>
      <c r="C21" s="212"/>
      <c r="D21" s="214"/>
      <c r="E21" s="217"/>
      <c r="F21" s="220"/>
      <c r="G21" s="210"/>
      <c r="H21" s="68" t="s">
        <v>48</v>
      </c>
      <c r="I21" s="152" t="s">
        <v>48</v>
      </c>
      <c r="J21" s="153">
        <v>100</v>
      </c>
      <c r="K21" s="154"/>
      <c r="L21" s="65"/>
    </row>
    <row r="22" spans="2:12" ht="37.5" customHeight="1" x14ac:dyDescent="0.25">
      <c r="B22" s="64"/>
      <c r="C22" s="212"/>
      <c r="D22" s="214"/>
      <c r="E22" s="217"/>
      <c r="F22" s="220"/>
      <c r="G22" s="210"/>
      <c r="H22" s="68" t="s">
        <v>49</v>
      </c>
      <c r="I22" s="152" t="s">
        <v>49</v>
      </c>
      <c r="J22" s="153">
        <v>100</v>
      </c>
      <c r="K22" s="154"/>
      <c r="L22" s="65"/>
    </row>
    <row r="23" spans="2:12" ht="29.25" customHeight="1" x14ac:dyDescent="0.25">
      <c r="B23" s="64"/>
      <c r="C23" s="212"/>
      <c r="D23" s="214"/>
      <c r="E23" s="217"/>
      <c r="F23" s="220"/>
      <c r="G23" s="210"/>
      <c r="H23" s="68" t="s">
        <v>50</v>
      </c>
      <c r="I23" s="152" t="s">
        <v>50</v>
      </c>
      <c r="J23" s="153">
        <v>100</v>
      </c>
      <c r="K23" s="154"/>
      <c r="L23" s="65"/>
    </row>
    <row r="24" spans="2:12" ht="39.75" customHeight="1" x14ac:dyDescent="0.25">
      <c r="B24" s="64"/>
      <c r="C24" s="212"/>
      <c r="D24" s="214"/>
      <c r="E24" s="217"/>
      <c r="F24" s="220"/>
      <c r="G24" s="210"/>
      <c r="H24" s="68" t="s">
        <v>66</v>
      </c>
      <c r="I24" s="152" t="s">
        <v>105</v>
      </c>
      <c r="J24" s="153"/>
      <c r="K24" s="154" t="s">
        <v>174</v>
      </c>
      <c r="L24" s="65"/>
    </row>
    <row r="25" spans="2:12" ht="26.25" customHeight="1" x14ac:dyDescent="0.25">
      <c r="B25" s="64"/>
      <c r="C25" s="212"/>
      <c r="D25" s="214"/>
      <c r="E25" s="217"/>
      <c r="F25" s="220"/>
      <c r="G25" s="210"/>
      <c r="H25" s="68" t="s">
        <v>67</v>
      </c>
      <c r="I25" s="152" t="s">
        <v>67</v>
      </c>
      <c r="J25" s="153">
        <v>100</v>
      </c>
      <c r="K25" s="154"/>
      <c r="L25" s="65"/>
    </row>
    <row r="26" spans="2:12" ht="39.75" customHeight="1" x14ac:dyDescent="0.25">
      <c r="B26" s="64"/>
      <c r="C26" s="212"/>
      <c r="D26" s="214"/>
      <c r="E26" s="217"/>
      <c r="F26" s="220"/>
      <c r="G26" s="210"/>
      <c r="H26" s="68" t="s">
        <v>51</v>
      </c>
      <c r="I26" s="152" t="s">
        <v>51</v>
      </c>
      <c r="J26" s="153">
        <v>100</v>
      </c>
      <c r="K26" s="154"/>
      <c r="L26" s="65"/>
    </row>
    <row r="27" spans="2:12" ht="27.75" customHeight="1" x14ac:dyDescent="0.25">
      <c r="B27" s="64"/>
      <c r="C27" s="212"/>
      <c r="D27" s="214"/>
      <c r="E27" s="217"/>
      <c r="F27" s="220"/>
      <c r="G27" s="210"/>
      <c r="H27" s="68" t="s">
        <v>56</v>
      </c>
      <c r="I27" s="152" t="s">
        <v>56</v>
      </c>
      <c r="J27" s="153">
        <v>100</v>
      </c>
      <c r="K27" s="154"/>
      <c r="L27" s="65"/>
    </row>
    <row r="28" spans="2:12" ht="29.25" customHeight="1" x14ac:dyDescent="0.25">
      <c r="B28" s="64"/>
      <c r="C28" s="212"/>
      <c r="D28" s="214"/>
      <c r="E28" s="218"/>
      <c r="F28" s="220"/>
      <c r="G28" s="210"/>
      <c r="H28" s="68" t="s">
        <v>68</v>
      </c>
      <c r="I28" s="152" t="s">
        <v>68</v>
      </c>
      <c r="J28" s="153">
        <v>100</v>
      </c>
      <c r="K28" s="154"/>
      <c r="L28" s="65"/>
    </row>
    <row r="29" spans="2:12" ht="45" customHeight="1" x14ac:dyDescent="0.25">
      <c r="B29" s="64"/>
      <c r="C29" s="212"/>
      <c r="D29" s="214"/>
      <c r="E29" s="219">
        <v>0.05</v>
      </c>
      <c r="F29" s="220" t="s">
        <v>55</v>
      </c>
      <c r="G29" s="210">
        <f>(J29*20+J30*20+J31*20+J32*20+J33*20)/100</f>
        <v>36</v>
      </c>
      <c r="H29" s="68" t="s">
        <v>52</v>
      </c>
      <c r="I29" s="152" t="s">
        <v>52</v>
      </c>
      <c r="J29" s="153">
        <v>100</v>
      </c>
      <c r="K29" s="154"/>
      <c r="L29" s="65"/>
    </row>
    <row r="30" spans="2:12" ht="28.5" customHeight="1" x14ac:dyDescent="0.25">
      <c r="B30" s="64"/>
      <c r="C30" s="212"/>
      <c r="D30" s="214"/>
      <c r="E30" s="217"/>
      <c r="F30" s="220"/>
      <c r="G30" s="210"/>
      <c r="H30" s="68"/>
      <c r="I30" s="152" t="s">
        <v>103</v>
      </c>
      <c r="J30" s="153"/>
      <c r="K30" s="154"/>
      <c r="L30" s="65"/>
    </row>
    <row r="31" spans="2:12" ht="54.95" customHeight="1" x14ac:dyDescent="0.25">
      <c r="B31" s="64"/>
      <c r="C31" s="212"/>
      <c r="D31" s="214"/>
      <c r="E31" s="217"/>
      <c r="F31" s="220"/>
      <c r="G31" s="210"/>
      <c r="H31" s="68"/>
      <c r="I31" s="152" t="s">
        <v>106</v>
      </c>
      <c r="J31" s="153"/>
      <c r="K31" s="154"/>
      <c r="L31" s="65"/>
    </row>
    <row r="32" spans="2:12" ht="29.25" customHeight="1" thickBot="1" x14ac:dyDescent="0.3">
      <c r="B32" s="66"/>
      <c r="C32" s="212"/>
      <c r="D32" s="214"/>
      <c r="E32" s="217"/>
      <c r="F32" s="220"/>
      <c r="G32" s="210"/>
      <c r="H32" s="68" t="s">
        <v>53</v>
      </c>
      <c r="I32" s="152" t="s">
        <v>102</v>
      </c>
      <c r="J32" s="153">
        <v>40</v>
      </c>
      <c r="K32" s="154"/>
      <c r="L32" s="67"/>
    </row>
    <row r="33" spans="2:12" ht="45.75" customHeight="1" x14ac:dyDescent="0.25">
      <c r="B33" s="64"/>
      <c r="C33" s="212"/>
      <c r="D33" s="214"/>
      <c r="E33" s="218"/>
      <c r="F33" s="220"/>
      <c r="G33" s="210"/>
      <c r="H33" s="68" t="s">
        <v>54</v>
      </c>
      <c r="I33" s="152" t="s">
        <v>54</v>
      </c>
      <c r="J33" s="153">
        <v>40</v>
      </c>
      <c r="K33" s="154"/>
      <c r="L33" s="65"/>
    </row>
    <row r="34" spans="2:12" ht="33" customHeight="1" x14ac:dyDescent="0.25">
      <c r="B34" s="64"/>
      <c r="C34" s="212"/>
      <c r="D34" s="214"/>
      <c r="E34" s="221">
        <v>0.05</v>
      </c>
      <c r="F34" s="220" t="s">
        <v>40</v>
      </c>
      <c r="G34" s="210">
        <f>((J34*25)+(J35*25)+(J36*25)+(J37*25))/100</f>
        <v>85</v>
      </c>
      <c r="H34" s="68" t="s">
        <v>57</v>
      </c>
      <c r="I34" s="152" t="s">
        <v>107</v>
      </c>
      <c r="J34" s="153">
        <v>40</v>
      </c>
      <c r="K34" s="154"/>
      <c r="L34" s="65"/>
    </row>
    <row r="35" spans="2:12" ht="30.75" customHeight="1" x14ac:dyDescent="0.25">
      <c r="B35" s="64"/>
      <c r="C35" s="212"/>
      <c r="D35" s="214"/>
      <c r="E35" s="222"/>
      <c r="F35" s="220"/>
      <c r="G35" s="210"/>
      <c r="H35" s="68" t="s">
        <v>58</v>
      </c>
      <c r="I35" s="152" t="s">
        <v>58</v>
      </c>
      <c r="J35" s="153">
        <v>100</v>
      </c>
      <c r="K35" s="154"/>
      <c r="L35" s="65"/>
    </row>
    <row r="36" spans="2:12" ht="29.25" customHeight="1" x14ac:dyDescent="0.25">
      <c r="B36" s="64"/>
      <c r="C36" s="212"/>
      <c r="D36" s="214"/>
      <c r="E36" s="222"/>
      <c r="F36" s="220"/>
      <c r="G36" s="210"/>
      <c r="H36" s="68" t="s">
        <v>73</v>
      </c>
      <c r="I36" s="152" t="s">
        <v>69</v>
      </c>
      <c r="J36" s="153">
        <v>100</v>
      </c>
      <c r="K36" s="154"/>
      <c r="L36" s="65"/>
    </row>
    <row r="37" spans="2:12" ht="54" customHeight="1" x14ac:dyDescent="0.25">
      <c r="B37" s="64"/>
      <c r="C37" s="212"/>
      <c r="D37" s="215"/>
      <c r="E37" s="223"/>
      <c r="F37" s="220"/>
      <c r="G37" s="210"/>
      <c r="H37" s="68" t="s">
        <v>59</v>
      </c>
      <c r="I37" s="156" t="s">
        <v>59</v>
      </c>
      <c r="J37" s="157">
        <v>100</v>
      </c>
      <c r="K37" s="158"/>
      <c r="L37" s="65"/>
    </row>
    <row r="38" spans="2:12" ht="7.5" customHeight="1" thickBot="1" x14ac:dyDescent="0.3">
      <c r="B38" s="66"/>
      <c r="C38" s="74"/>
      <c r="D38" s="74"/>
      <c r="E38" s="75"/>
      <c r="F38" s="74"/>
      <c r="G38" s="74"/>
      <c r="H38" s="75"/>
      <c r="I38" s="74"/>
      <c r="J38" s="74"/>
      <c r="K38" s="74"/>
      <c r="L38" s="67"/>
    </row>
    <row r="39" spans="2:12" x14ac:dyDescent="0.25"/>
    <row r="40" spans="2:12" x14ac:dyDescent="0.25"/>
    <row r="41" spans="2:12" hidden="1" x14ac:dyDescent="0.25"/>
    <row r="42" spans="2:12" hidden="1" x14ac:dyDescent="0.25">
      <c r="D42" s="24"/>
    </row>
    <row r="43" spans="2:12" hidden="1" x14ac:dyDescent="0.25"/>
    <row r="44" spans="2:12" hidden="1" x14ac:dyDescent="0.25"/>
    <row r="45" spans="2:12" hidden="1" x14ac:dyDescent="0.25"/>
    <row r="46" spans="2:12" hidden="1" x14ac:dyDescent="0.25"/>
    <row r="47" spans="2:12" hidden="1" x14ac:dyDescent="0.25"/>
    <row r="48" spans="2:12" hidden="1" x14ac:dyDescent="0.25"/>
    <row r="49" spans="9:9" hidden="1" x14ac:dyDescent="0.25">
      <c r="I49" s="7"/>
    </row>
    <row r="50" spans="9:9" hidden="1" x14ac:dyDescent="0.25"/>
    <row r="51" spans="9:9" hidden="1" x14ac:dyDescent="0.25"/>
    <row r="52" spans="9:9" hidden="1" x14ac:dyDescent="0.25"/>
    <row r="53" spans="9:9" hidden="1" x14ac:dyDescent="0.25"/>
    <row r="54" spans="9:9" hidden="1" x14ac:dyDescent="0.25"/>
  </sheetData>
  <protectedRanges>
    <protectedRange sqref="J10:K37" name="Simulado"/>
    <protectedRange sqref="G10:G37" name="Actual_3"/>
  </protectedRanges>
  <mergeCells count="28">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 ref="G34:G37"/>
    <mergeCell ref="C10:C37"/>
    <mergeCell ref="D10:D37"/>
    <mergeCell ref="E10:E15"/>
    <mergeCell ref="E16:E28"/>
    <mergeCell ref="F16:F28"/>
    <mergeCell ref="E29:E33"/>
    <mergeCell ref="F29:F33"/>
    <mergeCell ref="E34:E37"/>
    <mergeCell ref="F34:F37"/>
    <mergeCell ref="G16:G28"/>
    <mergeCell ref="G29:G33"/>
  </mergeCells>
  <conditionalFormatting sqref="J10:J37">
    <cfRule type="cellIs" dxfId="25" priority="26" operator="between">
      <formula>81</formula>
      <formula>100</formula>
    </cfRule>
    <cfRule type="cellIs" dxfId="24" priority="27" operator="between">
      <formula>61</formula>
      <formula>80</formula>
    </cfRule>
    <cfRule type="cellIs" dxfId="23" priority="28" operator="between">
      <formula>41</formula>
      <formula>60</formula>
    </cfRule>
    <cfRule type="cellIs" dxfId="22" priority="29" operator="between">
      <formula>21</formula>
      <formula>40</formula>
    </cfRule>
    <cfRule type="cellIs" dxfId="21" priority="30" operator="between">
      <formula>1</formula>
      <formula>20</formula>
    </cfRule>
  </conditionalFormatting>
  <conditionalFormatting sqref="I6:K6">
    <cfRule type="cellIs" dxfId="20" priority="21" operator="between">
      <formula>80.5</formula>
      <formula>100</formula>
    </cfRule>
    <cfRule type="cellIs" dxfId="19" priority="22" operator="between">
      <formula>60.5</formula>
      <formula>80.4</formula>
    </cfRule>
    <cfRule type="cellIs" dxfId="18" priority="23" operator="between">
      <formula>40.5</formula>
      <formula>60.4</formula>
    </cfRule>
    <cfRule type="cellIs" dxfId="17" priority="24" operator="between">
      <formula>20.5</formula>
      <formula>40.4</formula>
    </cfRule>
    <cfRule type="cellIs" dxfId="16" priority="25" operator="between">
      <formula>0.1</formula>
      <formula>20.4</formula>
    </cfRule>
  </conditionalFormatting>
  <conditionalFormatting sqref="G10:G16 G29:G37">
    <cfRule type="cellIs" dxfId="15" priority="1" operator="between">
      <formula>81</formula>
      <formula>100</formula>
    </cfRule>
    <cfRule type="cellIs" dxfId="14" priority="2" operator="between">
      <formula>61</formula>
      <formula>80</formula>
    </cfRule>
    <cfRule type="cellIs" dxfId="13" priority="3" operator="between">
      <formula>41</formula>
      <formula>60</formula>
    </cfRule>
    <cfRule type="cellIs" dxfId="12" priority="4" operator="between">
      <formula>21</formula>
      <formula>40</formula>
    </cfRule>
    <cfRule type="cellIs" dxfId="11" priority="5" operator="between">
      <formula>1</formula>
      <formula>20</formula>
    </cfRule>
  </conditionalFormatting>
  <conditionalFormatting sqref="D10">
    <cfRule type="cellIs" dxfId="10" priority="6" operator="between">
      <formula>80.5</formula>
      <formula>100</formula>
    </cfRule>
    <cfRule type="cellIs" dxfId="9" priority="7" operator="between">
      <formula>60.4</formula>
      <formula>80.5</formula>
    </cfRule>
    <cfRule type="cellIs" dxfId="8" priority="8" operator="between">
      <formula>40.4</formula>
      <formula>60.5</formula>
    </cfRule>
    <cfRule type="cellIs" dxfId="7" priority="9" operator="between">
      <formula>20.5</formula>
      <formula>40.4</formula>
    </cfRule>
    <cfRule type="cellIs" dxfId="6" priority="10" operator="between">
      <formula>0.1</formula>
      <formula>20.4</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37" zoomScale="80" zoomScaleNormal="80" workbookViewId="0">
      <selection activeCell="C3" sqref="C3:T3"/>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97" t="s">
        <v>147</v>
      </c>
      <c r="D3" s="198"/>
      <c r="E3" s="198"/>
      <c r="F3" s="198"/>
      <c r="G3" s="198"/>
      <c r="H3" s="198"/>
      <c r="I3" s="198"/>
      <c r="J3" s="198"/>
      <c r="K3" s="198"/>
      <c r="L3" s="198"/>
      <c r="M3" s="198"/>
      <c r="N3" s="198"/>
      <c r="O3" s="198"/>
      <c r="P3" s="198"/>
      <c r="Q3" s="198"/>
      <c r="R3" s="198"/>
      <c r="S3" s="198"/>
      <c r="T3" s="198"/>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59" t="s">
        <v>36</v>
      </c>
      <c r="D6" s="60"/>
      <c r="E6" s="61"/>
      <c r="F6" s="61"/>
      <c r="G6" s="61"/>
      <c r="H6" s="61"/>
      <c r="I6" s="60"/>
      <c r="J6" s="60"/>
      <c r="K6" s="60"/>
      <c r="L6" s="61"/>
      <c r="M6" s="61"/>
      <c r="N6" s="61"/>
      <c r="O6" s="61"/>
      <c r="P6" s="61"/>
      <c r="Q6" s="61"/>
      <c r="R6" s="61"/>
      <c r="S6" s="61"/>
      <c r="T6" s="61"/>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8</v>
      </c>
      <c r="K11" s="31" t="s">
        <v>7</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93.05</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59" t="s">
        <v>61</v>
      </c>
      <c r="D28" s="60"/>
      <c r="E28" s="61"/>
      <c r="F28" s="61"/>
      <c r="G28" s="61"/>
      <c r="H28" s="61"/>
      <c r="I28" s="60"/>
      <c r="J28" s="60"/>
      <c r="K28" s="60"/>
      <c r="L28" s="61"/>
      <c r="M28" s="61"/>
      <c r="N28" s="61"/>
      <c r="O28" s="61"/>
      <c r="P28" s="61"/>
      <c r="Q28" s="61"/>
      <c r="R28" s="61"/>
      <c r="S28" s="61"/>
      <c r="T28" s="61"/>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19</v>
      </c>
      <c r="J31" s="28" t="s">
        <v>8</v>
      </c>
      <c r="K31" s="31" t="s">
        <v>7</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100</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95</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36</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85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49" t="s">
        <v>29</v>
      </c>
      <c r="L59" s="249"/>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0"/>
  <sheetViews>
    <sheetView showGridLines="0" topLeftCell="F1" zoomScale="80" zoomScaleNormal="80" workbookViewId="0">
      <selection activeCell="L33" sqref="L3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48.28515625" style="1" customWidth="1"/>
    <col min="6" max="6" width="15.5703125" style="4" customWidth="1"/>
    <col min="7" max="7" width="31.5703125" style="1" customWidth="1"/>
    <col min="8" max="8" width="24.140625" style="1" customWidth="1"/>
    <col min="9" max="9" width="50.140625" style="1" customWidth="1"/>
    <col min="10"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76"/>
      <c r="C2"/>
      <c r="D2" s="71"/>
      <c r="E2" s="186" t="s">
        <v>181</v>
      </c>
      <c r="F2" s="77"/>
      <c r="G2" s="71" t="s">
        <v>180</v>
      </c>
      <c r="H2" s="71"/>
      <c r="I2" s="187" t="s">
        <v>183</v>
      </c>
      <c r="J2" s="187" t="s">
        <v>182</v>
      </c>
      <c r="K2" s="77"/>
      <c r="L2" s="71"/>
      <c r="M2" s="63"/>
    </row>
    <row r="3" spans="2:13" ht="25.5" x14ac:dyDescent="0.25">
      <c r="B3" s="78"/>
      <c r="C3" s="197" t="s">
        <v>143</v>
      </c>
      <c r="D3" s="198"/>
      <c r="E3" s="198"/>
      <c r="F3" s="198"/>
      <c r="G3" s="198"/>
      <c r="H3" s="198"/>
      <c r="I3" s="198"/>
      <c r="J3" s="198"/>
      <c r="K3" s="198"/>
      <c r="L3" s="198"/>
      <c r="M3" s="65"/>
    </row>
    <row r="4" spans="2:13" ht="12" customHeight="1" thickBot="1" x14ac:dyDescent="0.3">
      <c r="B4" s="78"/>
      <c r="C4" s="7"/>
      <c r="D4" s="7"/>
      <c r="E4" s="7"/>
      <c r="F4" s="8"/>
      <c r="G4" s="7"/>
      <c r="H4" s="7"/>
      <c r="I4" s="7"/>
      <c r="J4" s="7"/>
      <c r="K4" s="7"/>
      <c r="L4" s="7"/>
      <c r="M4" s="65"/>
    </row>
    <row r="5" spans="2:13" ht="28.5" customHeight="1" thickTop="1" x14ac:dyDescent="0.25">
      <c r="B5" s="78"/>
      <c r="C5" s="250" t="s">
        <v>138</v>
      </c>
      <c r="D5" s="252" t="s">
        <v>139</v>
      </c>
      <c r="E5" s="252" t="s">
        <v>1</v>
      </c>
      <c r="F5" s="252" t="s">
        <v>28</v>
      </c>
      <c r="G5" s="264" t="s">
        <v>0</v>
      </c>
      <c r="H5" s="262" t="s">
        <v>158</v>
      </c>
      <c r="I5" s="260" t="s">
        <v>159</v>
      </c>
      <c r="J5" s="256" t="s">
        <v>140</v>
      </c>
      <c r="K5" s="258" t="s">
        <v>141</v>
      </c>
      <c r="L5" s="254" t="s">
        <v>142</v>
      </c>
      <c r="M5" s="65"/>
    </row>
    <row r="6" spans="2:13" ht="36" customHeight="1" thickBot="1" x14ac:dyDescent="0.3">
      <c r="B6" s="79"/>
      <c r="C6" s="251"/>
      <c r="D6" s="253"/>
      <c r="E6" s="253"/>
      <c r="F6" s="253"/>
      <c r="G6" s="265"/>
      <c r="H6" s="263"/>
      <c r="I6" s="261"/>
      <c r="J6" s="257"/>
      <c r="K6" s="259"/>
      <c r="L6" s="255"/>
      <c r="M6" s="65"/>
    </row>
    <row r="7" spans="2:13" ht="34.5" customHeight="1" thickTop="1" x14ac:dyDescent="0.25">
      <c r="B7" s="266"/>
      <c r="C7" s="269" t="s">
        <v>41</v>
      </c>
      <c r="D7" s="267" t="s">
        <v>38</v>
      </c>
      <c r="E7" s="100" t="s">
        <v>42</v>
      </c>
      <c r="F7" s="108">
        <f>+Autodiagnóstico!J10</f>
        <v>100</v>
      </c>
      <c r="G7" s="110"/>
      <c r="H7" s="111" t="s">
        <v>74</v>
      </c>
      <c r="I7" s="112" t="s">
        <v>97</v>
      </c>
      <c r="J7" s="121"/>
      <c r="K7" s="122"/>
      <c r="L7" s="122"/>
      <c r="M7" s="65"/>
    </row>
    <row r="8" spans="2:13" ht="48.75" customHeight="1" x14ac:dyDescent="0.25">
      <c r="B8" s="266"/>
      <c r="C8" s="270"/>
      <c r="D8" s="268"/>
      <c r="E8" s="99" t="s">
        <v>44</v>
      </c>
      <c r="F8" s="109">
        <f>+Autodiagnóstico!J11</f>
        <v>100</v>
      </c>
      <c r="G8" s="113"/>
      <c r="H8" s="114" t="s">
        <v>75</v>
      </c>
      <c r="I8" s="115" t="s">
        <v>97</v>
      </c>
      <c r="J8" s="123"/>
      <c r="K8" s="124"/>
      <c r="L8" s="124"/>
      <c r="M8" s="65"/>
    </row>
    <row r="9" spans="2:13" ht="35.25" customHeight="1" x14ac:dyDescent="0.25">
      <c r="B9" s="266"/>
      <c r="C9" s="270"/>
      <c r="D9" s="268"/>
      <c r="E9" s="99" t="s">
        <v>45</v>
      </c>
      <c r="F9" s="109">
        <f>+Autodiagnóstico!J12</f>
        <v>100</v>
      </c>
      <c r="G9" s="113"/>
      <c r="H9" s="114"/>
      <c r="I9" s="115" t="s">
        <v>97</v>
      </c>
      <c r="J9" s="123"/>
      <c r="K9" s="124"/>
      <c r="L9" s="124"/>
      <c r="M9" s="65"/>
    </row>
    <row r="10" spans="2:13" ht="84.75" customHeight="1" x14ac:dyDescent="0.25">
      <c r="B10" s="266"/>
      <c r="C10" s="270"/>
      <c r="D10" s="268"/>
      <c r="E10" s="99" t="s">
        <v>70</v>
      </c>
      <c r="F10" s="109">
        <f>+Autodiagnóstico!J13</f>
        <v>100</v>
      </c>
      <c r="G10" s="113" t="s">
        <v>77</v>
      </c>
      <c r="H10" s="114" t="s">
        <v>76</v>
      </c>
      <c r="I10" s="115" t="s">
        <v>97</v>
      </c>
      <c r="J10" s="192" t="s">
        <v>187</v>
      </c>
      <c r="K10" s="193" t="s">
        <v>192</v>
      </c>
      <c r="L10" s="124"/>
      <c r="M10" s="65"/>
    </row>
    <row r="11" spans="2:13" ht="47.25" customHeight="1" x14ac:dyDescent="0.25">
      <c r="B11" s="266"/>
      <c r="C11" s="270"/>
      <c r="D11" s="268"/>
      <c r="E11" s="99" t="s">
        <v>71</v>
      </c>
      <c r="F11" s="109">
        <f>+Autodiagnóstico!J14</f>
        <v>100</v>
      </c>
      <c r="G11" s="113" t="s">
        <v>79</v>
      </c>
      <c r="H11" s="114" t="s">
        <v>78</v>
      </c>
      <c r="I11" s="115" t="s">
        <v>97</v>
      </c>
      <c r="J11" s="123"/>
      <c r="K11" s="124"/>
      <c r="L11" s="124"/>
      <c r="M11" s="65"/>
    </row>
    <row r="12" spans="2:13" ht="76.5" x14ac:dyDescent="0.25">
      <c r="B12" s="266"/>
      <c r="C12" s="270"/>
      <c r="D12" s="268"/>
      <c r="E12" s="104" t="s">
        <v>64</v>
      </c>
      <c r="F12" s="109">
        <f>+Autodiagnóstico!J15</f>
        <v>100</v>
      </c>
      <c r="G12" s="118" t="s">
        <v>84</v>
      </c>
      <c r="H12" s="119" t="s">
        <v>80</v>
      </c>
      <c r="I12" s="120" t="s">
        <v>97</v>
      </c>
      <c r="J12" s="126"/>
      <c r="K12" s="125"/>
      <c r="L12" s="125"/>
      <c r="M12" s="65"/>
    </row>
    <row r="13" spans="2:13" ht="41.25" customHeight="1" x14ac:dyDescent="0.25">
      <c r="B13" s="266"/>
      <c r="C13" s="270"/>
      <c r="D13" s="268" t="s">
        <v>39</v>
      </c>
      <c r="E13" s="127" t="s">
        <v>63</v>
      </c>
      <c r="F13" s="109">
        <f>+Autodiagnóstico!J16</f>
        <v>100</v>
      </c>
      <c r="G13" s="128"/>
      <c r="H13" s="129" t="s">
        <v>81</v>
      </c>
      <c r="I13" s="130" t="s">
        <v>97</v>
      </c>
      <c r="J13" s="131"/>
      <c r="K13" s="132"/>
      <c r="L13" s="132"/>
      <c r="M13" s="65"/>
    </row>
    <row r="14" spans="2:13" ht="28.5" customHeight="1" x14ac:dyDescent="0.25">
      <c r="B14" s="266"/>
      <c r="C14" s="270"/>
      <c r="D14" s="268"/>
      <c r="E14" s="101" t="s">
        <v>46</v>
      </c>
      <c r="F14" s="109">
        <f>+Autodiagnóstico!J17</f>
        <v>100</v>
      </c>
      <c r="G14" s="113"/>
      <c r="H14" s="114" t="s">
        <v>82</v>
      </c>
      <c r="I14" s="115" t="s">
        <v>97</v>
      </c>
      <c r="J14" s="123"/>
      <c r="K14" s="124"/>
      <c r="L14" s="124"/>
      <c r="M14" s="65"/>
    </row>
    <row r="15" spans="2:13" ht="40.5" customHeight="1" x14ac:dyDescent="0.25">
      <c r="B15" s="266"/>
      <c r="C15" s="270"/>
      <c r="D15" s="268"/>
      <c r="E15" s="102" t="s">
        <v>47</v>
      </c>
      <c r="F15" s="109">
        <f>+Autodiagnóstico!J18</f>
        <v>100</v>
      </c>
      <c r="G15" s="113"/>
      <c r="H15" s="114" t="s">
        <v>83</v>
      </c>
      <c r="I15" s="115" t="s">
        <v>97</v>
      </c>
      <c r="J15" s="123"/>
      <c r="K15" s="124"/>
      <c r="L15" s="124"/>
      <c r="M15" s="65"/>
    </row>
    <row r="16" spans="2:13" ht="76.5" x14ac:dyDescent="0.25">
      <c r="B16" s="266"/>
      <c r="C16" s="270"/>
      <c r="D16" s="268"/>
      <c r="E16" s="99" t="s">
        <v>64</v>
      </c>
      <c r="F16" s="109">
        <f>+Autodiagnóstico!J19</f>
        <v>100</v>
      </c>
      <c r="G16" s="113" t="s">
        <v>84</v>
      </c>
      <c r="H16" s="114" t="s">
        <v>85</v>
      </c>
      <c r="I16" s="115" t="s">
        <v>97</v>
      </c>
      <c r="J16" s="123"/>
      <c r="K16" s="124"/>
      <c r="L16" s="124"/>
      <c r="M16" s="65"/>
    </row>
    <row r="17" spans="2:13" ht="76.5" x14ac:dyDescent="0.25">
      <c r="B17" s="266"/>
      <c r="C17" s="270"/>
      <c r="D17" s="268"/>
      <c r="E17" s="99" t="s">
        <v>65</v>
      </c>
      <c r="F17" s="109">
        <f>+Autodiagnóstico!J20</f>
        <v>100</v>
      </c>
      <c r="G17" s="113" t="s">
        <v>84</v>
      </c>
      <c r="H17" s="114" t="s">
        <v>85</v>
      </c>
      <c r="I17" s="115" t="s">
        <v>97</v>
      </c>
      <c r="J17" s="123"/>
      <c r="K17" s="124"/>
      <c r="L17" s="124"/>
      <c r="M17" s="65"/>
    </row>
    <row r="18" spans="2:13" ht="76.5" x14ac:dyDescent="0.25">
      <c r="B18" s="266"/>
      <c r="C18" s="270"/>
      <c r="D18" s="268"/>
      <c r="E18" s="99" t="s">
        <v>48</v>
      </c>
      <c r="F18" s="109">
        <f>+Autodiagnóstico!J21</f>
        <v>100</v>
      </c>
      <c r="G18" s="113"/>
      <c r="H18" s="114" t="s">
        <v>86</v>
      </c>
      <c r="I18" s="115" t="s">
        <v>97</v>
      </c>
      <c r="J18" s="123"/>
      <c r="K18" s="124"/>
      <c r="L18" s="124"/>
      <c r="M18" s="65"/>
    </row>
    <row r="19" spans="2:13" ht="76.5" x14ac:dyDescent="0.25">
      <c r="B19" s="266"/>
      <c r="C19" s="270"/>
      <c r="D19" s="268"/>
      <c r="E19" s="99" t="s">
        <v>49</v>
      </c>
      <c r="F19" s="109">
        <f>+Autodiagnóstico!J22</f>
        <v>100</v>
      </c>
      <c r="G19" s="113"/>
      <c r="H19" s="114" t="s">
        <v>87</v>
      </c>
      <c r="I19" s="115" t="s">
        <v>97</v>
      </c>
      <c r="J19" s="123"/>
      <c r="K19" s="124"/>
      <c r="L19" s="124"/>
      <c r="M19" s="65"/>
    </row>
    <row r="20" spans="2:13" ht="51" x14ac:dyDescent="0.25">
      <c r="B20" s="266"/>
      <c r="C20" s="270"/>
      <c r="D20" s="268"/>
      <c r="E20" s="99" t="s">
        <v>50</v>
      </c>
      <c r="F20" s="109">
        <f>+Autodiagnóstico!J23</f>
        <v>100</v>
      </c>
      <c r="G20" s="113" t="s">
        <v>101</v>
      </c>
      <c r="H20" s="114" t="s">
        <v>88</v>
      </c>
      <c r="I20" s="115" t="s">
        <v>97</v>
      </c>
      <c r="J20" s="123"/>
      <c r="K20" s="124"/>
      <c r="L20" s="124"/>
      <c r="M20" s="65"/>
    </row>
    <row r="21" spans="2:13" s="166" customFormat="1" ht="42.75" customHeight="1" x14ac:dyDescent="0.25">
      <c r="B21" s="266"/>
      <c r="C21" s="270"/>
      <c r="D21" s="268"/>
      <c r="E21" s="160" t="s">
        <v>105</v>
      </c>
      <c r="F21" s="161">
        <f>+Autodiagnóstico!J24</f>
        <v>0</v>
      </c>
      <c r="G21" s="189" t="s">
        <v>184</v>
      </c>
      <c r="H21" s="163" t="s">
        <v>99</v>
      </c>
      <c r="I21" s="164" t="s">
        <v>97</v>
      </c>
      <c r="J21" s="190" t="s">
        <v>185</v>
      </c>
      <c r="K21" s="193" t="s">
        <v>192</v>
      </c>
      <c r="L21" s="191" t="s">
        <v>186</v>
      </c>
      <c r="M21" s="165"/>
    </row>
    <row r="22" spans="2:13" s="166" customFormat="1" ht="36" x14ac:dyDescent="0.25">
      <c r="B22" s="266"/>
      <c r="C22" s="270"/>
      <c r="D22" s="268"/>
      <c r="E22" s="160" t="s">
        <v>67</v>
      </c>
      <c r="F22" s="161">
        <f>+Autodiagnóstico!J25</f>
        <v>100</v>
      </c>
      <c r="G22" s="162"/>
      <c r="H22" s="163" t="s">
        <v>89</v>
      </c>
      <c r="I22" s="164" t="s">
        <v>97</v>
      </c>
      <c r="J22" s="190" t="s">
        <v>188</v>
      </c>
      <c r="K22" s="188" t="s">
        <v>190</v>
      </c>
      <c r="L22" s="188"/>
      <c r="M22" s="165"/>
    </row>
    <row r="23" spans="2:13" ht="38.25" x14ac:dyDescent="0.25">
      <c r="B23" s="266"/>
      <c r="C23" s="270"/>
      <c r="D23" s="268"/>
      <c r="E23" s="99" t="s">
        <v>51</v>
      </c>
      <c r="F23" s="109">
        <f>+Autodiagnóstico!J26</f>
        <v>100</v>
      </c>
      <c r="G23" s="113"/>
      <c r="H23" s="114" t="s">
        <v>90</v>
      </c>
      <c r="I23" s="115" t="s">
        <v>97</v>
      </c>
      <c r="J23" s="123"/>
      <c r="K23" s="124"/>
      <c r="L23" s="124"/>
      <c r="M23" s="65"/>
    </row>
    <row r="24" spans="2:13" ht="25.5" x14ac:dyDescent="0.25">
      <c r="B24" s="266"/>
      <c r="C24" s="270"/>
      <c r="D24" s="268"/>
      <c r="E24" s="99" t="s">
        <v>56</v>
      </c>
      <c r="F24" s="109">
        <f>+Autodiagnóstico!J27</f>
        <v>100</v>
      </c>
      <c r="G24" s="113"/>
      <c r="H24" s="114" t="s">
        <v>91</v>
      </c>
      <c r="I24" s="115" t="s">
        <v>97</v>
      </c>
      <c r="J24" s="123"/>
      <c r="K24" s="124"/>
      <c r="L24" s="124"/>
      <c r="M24" s="65"/>
    </row>
    <row r="25" spans="2:13" ht="25.5" x14ac:dyDescent="0.25">
      <c r="B25" s="266"/>
      <c r="C25" s="270"/>
      <c r="D25" s="268"/>
      <c r="E25" s="104" t="s">
        <v>68</v>
      </c>
      <c r="F25" s="109">
        <f>+Autodiagnóstico!J28</f>
        <v>100</v>
      </c>
      <c r="G25" s="118"/>
      <c r="H25" s="119" t="s">
        <v>92</v>
      </c>
      <c r="I25" s="120" t="s">
        <v>97</v>
      </c>
      <c r="J25" s="126"/>
      <c r="K25" s="125"/>
      <c r="L25" s="125"/>
      <c r="M25" s="65"/>
    </row>
    <row r="26" spans="2:13" ht="38.25" x14ac:dyDescent="0.25">
      <c r="B26" s="266"/>
      <c r="C26" s="270"/>
      <c r="D26" s="268" t="s">
        <v>55</v>
      </c>
      <c r="E26" s="127" t="s">
        <v>52</v>
      </c>
      <c r="F26" s="109">
        <f>+Autodiagnóstico!J29</f>
        <v>100</v>
      </c>
      <c r="G26" s="128"/>
      <c r="H26" s="129" t="s">
        <v>93</v>
      </c>
      <c r="I26" s="130" t="s">
        <v>97</v>
      </c>
      <c r="J26" s="131"/>
      <c r="K26" s="132"/>
      <c r="L26" s="132"/>
      <c r="M26" s="65"/>
    </row>
    <row r="27" spans="2:13" s="166" customFormat="1" ht="36" x14ac:dyDescent="0.25">
      <c r="B27" s="266"/>
      <c r="C27" s="270"/>
      <c r="D27" s="268"/>
      <c r="E27" s="160" t="s">
        <v>103</v>
      </c>
      <c r="F27" s="161">
        <f>+Autodiagnóstico!J30</f>
        <v>0</v>
      </c>
      <c r="G27" s="162"/>
      <c r="H27" s="163" t="s">
        <v>93</v>
      </c>
      <c r="I27" s="164" t="s">
        <v>97</v>
      </c>
      <c r="J27" s="190" t="s">
        <v>189</v>
      </c>
      <c r="K27" s="191" t="s">
        <v>191</v>
      </c>
      <c r="L27" s="188"/>
      <c r="M27" s="165"/>
    </row>
    <row r="28" spans="2:13" ht="102" x14ac:dyDescent="0.25">
      <c r="B28" s="266"/>
      <c r="C28" s="270"/>
      <c r="D28" s="268"/>
      <c r="E28" s="99" t="s">
        <v>106</v>
      </c>
      <c r="F28" s="109">
        <f>+Autodiagnóstico!J31</f>
        <v>0</v>
      </c>
      <c r="G28" s="113" t="s">
        <v>100</v>
      </c>
      <c r="H28" s="116" t="s">
        <v>108</v>
      </c>
      <c r="I28" s="115" t="s">
        <v>97</v>
      </c>
      <c r="J28" s="123"/>
      <c r="K28" s="124"/>
      <c r="L28" s="124"/>
      <c r="M28" s="65"/>
    </row>
    <row r="29" spans="2:13" s="166" customFormat="1" ht="89.25" x14ac:dyDescent="0.25">
      <c r="B29" s="266"/>
      <c r="C29" s="270"/>
      <c r="D29" s="268"/>
      <c r="E29" s="160" t="s">
        <v>102</v>
      </c>
      <c r="F29" s="161">
        <f>+Autodiagnóstico!J32</f>
        <v>40</v>
      </c>
      <c r="G29" s="162"/>
      <c r="H29" s="163" t="s">
        <v>109</v>
      </c>
      <c r="I29" s="164" t="s">
        <v>97</v>
      </c>
      <c r="J29" s="180" t="s">
        <v>175</v>
      </c>
      <c r="K29" s="193" t="s">
        <v>192</v>
      </c>
      <c r="L29" s="179" t="s">
        <v>176</v>
      </c>
      <c r="M29" s="165"/>
    </row>
    <row r="30" spans="2:13" s="166" customFormat="1" ht="76.5" x14ac:dyDescent="0.2">
      <c r="B30" s="167"/>
      <c r="C30" s="270"/>
      <c r="D30" s="268"/>
      <c r="E30" s="168" t="s">
        <v>54</v>
      </c>
      <c r="F30" s="161">
        <f>+Autodiagnóstico!J33</f>
        <v>40</v>
      </c>
      <c r="G30" s="169"/>
      <c r="H30" s="170" t="s">
        <v>93</v>
      </c>
      <c r="I30" s="171" t="s">
        <v>97</v>
      </c>
      <c r="J30" s="182" t="s">
        <v>106</v>
      </c>
      <c r="K30" s="193" t="s">
        <v>192</v>
      </c>
      <c r="L30" s="178" t="s">
        <v>177</v>
      </c>
      <c r="M30" s="165"/>
    </row>
    <row r="31" spans="2:13" s="166" customFormat="1" ht="216.75" x14ac:dyDescent="0.25">
      <c r="B31" s="167"/>
      <c r="C31" s="270"/>
      <c r="D31" s="267" t="s">
        <v>40</v>
      </c>
      <c r="E31" s="172" t="s">
        <v>107</v>
      </c>
      <c r="F31" s="173">
        <f>+Autodiagnóstico!J34</f>
        <v>40</v>
      </c>
      <c r="G31" s="174" t="s">
        <v>98</v>
      </c>
      <c r="H31" s="175" t="s">
        <v>110</v>
      </c>
      <c r="I31" s="181" t="s">
        <v>97</v>
      </c>
      <c r="J31" s="183" t="s">
        <v>179</v>
      </c>
      <c r="K31" s="193" t="s">
        <v>192</v>
      </c>
      <c r="L31" s="185" t="s">
        <v>178</v>
      </c>
      <c r="M31" s="165"/>
    </row>
    <row r="32" spans="2:13" ht="25.5" x14ac:dyDescent="0.25">
      <c r="B32" s="78"/>
      <c r="C32" s="270"/>
      <c r="D32" s="268"/>
      <c r="E32" s="99" t="s">
        <v>58</v>
      </c>
      <c r="F32" s="109">
        <f>+Autodiagnóstico!J35</f>
        <v>100</v>
      </c>
      <c r="G32" s="117"/>
      <c r="H32" s="114" t="s">
        <v>94</v>
      </c>
      <c r="I32" s="115" t="s">
        <v>97</v>
      </c>
      <c r="J32" s="176"/>
      <c r="K32" s="184"/>
      <c r="L32" s="177"/>
      <c r="M32" s="65"/>
    </row>
    <row r="33" spans="2:13" ht="25.5" x14ac:dyDescent="0.25">
      <c r="B33" s="78"/>
      <c r="C33" s="270"/>
      <c r="D33" s="268"/>
      <c r="E33" s="103" t="s">
        <v>69</v>
      </c>
      <c r="F33" s="109">
        <f>+Autodiagnóstico!J36</f>
        <v>100</v>
      </c>
      <c r="G33" s="113"/>
      <c r="H33" s="114" t="s">
        <v>95</v>
      </c>
      <c r="I33" s="115" t="s">
        <v>97</v>
      </c>
      <c r="J33" s="124"/>
      <c r="K33" s="124" t="s">
        <v>180</v>
      </c>
      <c r="L33" s="124" t="s">
        <v>180</v>
      </c>
      <c r="M33" s="65"/>
    </row>
    <row r="34" spans="2:13" ht="38.25" x14ac:dyDescent="0.25">
      <c r="B34" s="78"/>
      <c r="C34" s="270"/>
      <c r="D34" s="268"/>
      <c r="E34" s="105" t="s">
        <v>59</v>
      </c>
      <c r="F34" s="109">
        <f>+Autodiagnóstico!J37</f>
        <v>100</v>
      </c>
      <c r="G34" s="118"/>
      <c r="H34" s="119" t="s">
        <v>96</v>
      </c>
      <c r="I34" s="120" t="s">
        <v>97</v>
      </c>
      <c r="J34" s="125"/>
      <c r="K34" s="125"/>
      <c r="L34" s="125"/>
      <c r="M34" s="65"/>
    </row>
    <row r="35" spans="2:13" ht="8.25" customHeight="1" thickBot="1" x14ac:dyDescent="0.3">
      <c r="B35" s="80"/>
      <c r="C35" s="74"/>
      <c r="D35" s="74"/>
      <c r="E35" s="74"/>
      <c r="F35" s="81"/>
      <c r="G35" s="74"/>
      <c r="H35" s="74"/>
      <c r="I35" s="106"/>
      <c r="J35" s="74"/>
      <c r="K35" s="74"/>
      <c r="L35" s="74"/>
      <c r="M35" s="67"/>
    </row>
    <row r="36" spans="2:13" x14ac:dyDescent="0.25">
      <c r="I36" s="107"/>
    </row>
    <row r="37" spans="2:13" x14ac:dyDescent="0.25">
      <c r="I37" s="107"/>
    </row>
    <row r="38" spans="2:13" x14ac:dyDescent="0.25">
      <c r="I38" s="107"/>
    </row>
    <row r="39" spans="2:13" x14ac:dyDescent="0.25">
      <c r="I39" s="107"/>
    </row>
    <row r="40" spans="2:13" x14ac:dyDescent="0.25">
      <c r="I40" s="1" t="s">
        <v>180</v>
      </c>
    </row>
    <row r="41" spans="2:13" x14ac:dyDescent="0.25"/>
    <row r="42" spans="2:13" x14ac:dyDescent="0.25"/>
    <row r="43" spans="2:13" ht="18" x14ac:dyDescent="0.25">
      <c r="G43" s="56" t="s">
        <v>29</v>
      </c>
    </row>
    <row r="44" spans="2:13" x14ac:dyDescent="0.25"/>
    <row r="45" spans="2:13" x14ac:dyDescent="0.25"/>
    <row r="46" spans="2:13" hidden="1" x14ac:dyDescent="0.25"/>
    <row r="47" spans="2:13" hidden="1" x14ac:dyDescent="0.25"/>
    <row r="48" spans="2:13" hidden="1" x14ac:dyDescent="0.25"/>
    <row r="49" hidden="1" x14ac:dyDescent="0.25"/>
    <row r="50" hidden="1" x14ac:dyDescent="0.25"/>
  </sheetData>
  <protectedRanges>
    <protectedRange sqref="K30:L30 J31:L34 J7:L29" name="Planeacion"/>
  </protectedRanges>
  <mergeCells count="17">
    <mergeCell ref="B7:B29"/>
    <mergeCell ref="D7:D12"/>
    <mergeCell ref="C7:C34"/>
    <mergeCell ref="D13:D25"/>
    <mergeCell ref="D26:D30"/>
    <mergeCell ref="D31:D34"/>
    <mergeCell ref="C3:L3"/>
    <mergeCell ref="C5:C6"/>
    <mergeCell ref="D5:D6"/>
    <mergeCell ref="E5:E6"/>
    <mergeCell ref="L5:L6"/>
    <mergeCell ref="J5:J6"/>
    <mergeCell ref="K5:K6"/>
    <mergeCell ref="I5:I6"/>
    <mergeCell ref="H5:H6"/>
    <mergeCell ref="G5:G6"/>
    <mergeCell ref="F5:F6"/>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33:L34 K30:K32 J7:L29">
    <cfRule type="expression" dxfId="0" priority="42">
      <formula>$F$7:$F$29&gt;80</formula>
    </cfRule>
  </conditionalFormatting>
  <dataValidations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Full name</cp:lastModifiedBy>
  <dcterms:created xsi:type="dcterms:W3CDTF">2016-12-25T14:51:07Z</dcterms:created>
  <dcterms:modified xsi:type="dcterms:W3CDTF">2019-02-27T15:11:46Z</dcterms:modified>
</cp:coreProperties>
</file>